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0065544\Desktop\"/>
    </mc:Choice>
  </mc:AlternateContent>
  <bookViews>
    <workbookView xWindow="120" yWindow="15" windowWidth="14955" windowHeight="8445" activeTab="1"/>
  </bookViews>
  <sheets>
    <sheet name="道路占用申請協議書" sheetId="5" r:id="rId1"/>
    <sheet name="道路占用許可回答書" sheetId="6" r:id="rId2"/>
  </sheets>
  <definedNames>
    <definedName name="_xlnm.Print_Area" localSheetId="1">道路占用許可回答書!$B$1:$AS$116</definedName>
    <definedName name="_xlnm.Print_Area" localSheetId="0">道路占用申請協議書!$B$1:$AS$111</definedName>
  </definedNames>
  <calcPr calcId="162913"/>
</workbook>
</file>

<file path=xl/calcChain.xml><?xml version="1.0" encoding="utf-8"?>
<calcChain xmlns="http://schemas.openxmlformats.org/spreadsheetml/2006/main">
  <c r="AC12" i="6" l="1"/>
  <c r="G16" i="5" l="1"/>
  <c r="C41" i="6"/>
  <c r="V28" i="6" l="1"/>
  <c r="AC11" i="6" l="1"/>
  <c r="J35" i="6"/>
  <c r="M35" i="6"/>
  <c r="P35" i="6"/>
  <c r="P34" i="6"/>
  <c r="M34" i="6"/>
  <c r="J34" i="6"/>
  <c r="J33" i="6"/>
  <c r="M33" i="6"/>
  <c r="P33" i="6"/>
  <c r="P32" i="6"/>
  <c r="M32" i="6"/>
  <c r="J32" i="6"/>
  <c r="N5" i="6" l="1"/>
  <c r="P16" i="5" l="1"/>
  <c r="K22" i="6" l="1"/>
  <c r="AD35" i="6"/>
  <c r="AD34" i="6"/>
  <c r="AN36" i="6"/>
  <c r="AI37" i="6"/>
  <c r="AI36" i="6"/>
  <c r="AD38" i="6"/>
  <c r="AD37" i="6"/>
  <c r="AD36" i="6"/>
  <c r="O24" i="6" l="1"/>
  <c r="AP24" i="6"/>
  <c r="K24" i="6"/>
  <c r="AG59" i="5" l="1"/>
  <c r="AC67" i="6" l="1"/>
  <c r="AJ63" i="6"/>
  <c r="Q63" i="6"/>
  <c r="AE61" i="6"/>
  <c r="F39" i="6"/>
  <c r="AS38" i="6"/>
  <c r="AH38" i="6"/>
  <c r="AE38" i="6"/>
  <c r="T38" i="6"/>
  <c r="H38" i="6"/>
  <c r="AS37" i="6"/>
  <c r="AR37" i="6"/>
  <c r="AQ37" i="6"/>
  <c r="AP37" i="6"/>
  <c r="AO37" i="6"/>
  <c r="AJ37" i="6"/>
  <c r="AE37" i="6"/>
  <c r="T37" i="6"/>
  <c r="H37" i="6"/>
  <c r="AO36" i="6"/>
  <c r="AJ36" i="6"/>
  <c r="AE36" i="6"/>
  <c r="T36" i="6"/>
  <c r="H36" i="6"/>
  <c r="AD32" i="6"/>
  <c r="AG30" i="6"/>
  <c r="V30" i="6"/>
  <c r="H30" i="6"/>
  <c r="AG28" i="6"/>
  <c r="H28" i="6"/>
  <c r="AG22" i="6"/>
  <c r="H20" i="6"/>
  <c r="AH18" i="6"/>
  <c r="AF16" i="6"/>
  <c r="AC14" i="6"/>
  <c r="AD9" i="6"/>
  <c r="AM5" i="6"/>
  <c r="AJ5" i="6"/>
  <c r="AG5" i="6"/>
  <c r="AM3" i="6"/>
  <c r="AG3" i="6"/>
  <c r="AU34" i="5"/>
  <c r="AU33" i="5"/>
  <c r="AU32" i="5"/>
  <c r="AU31" i="5"/>
  <c r="AU6" i="5"/>
  <c r="AU65" i="6" s="1"/>
  <c r="C63" i="6" s="1"/>
  <c r="AX31" i="5" l="1"/>
  <c r="AV32" i="5" s="1"/>
  <c r="AX33" i="5"/>
  <c r="AW34" i="5" s="1"/>
  <c r="AZ33" i="5" s="1"/>
  <c r="C72" i="5"/>
  <c r="AW32" i="5" l="1"/>
  <c r="AZ31" i="5" s="1"/>
  <c r="AV34" i="5"/>
  <c r="AY33" i="5" s="1"/>
  <c r="U33" i="5" s="1"/>
  <c r="AY31" i="5"/>
  <c r="AU59" i="5" l="1"/>
  <c r="U31" i="5"/>
  <c r="U34" i="6"/>
  <c r="U32" i="6" l="1"/>
  <c r="AU61" i="5"/>
</calcChain>
</file>

<file path=xl/comments1.xml><?xml version="1.0" encoding="utf-8"?>
<comments xmlns="http://schemas.openxmlformats.org/spreadsheetml/2006/main">
  <authors>
    <author>長岡市</author>
    <author>長岡市役所</author>
    <author>児玉@道管</author>
  </authors>
  <commentList>
    <comment ref="AM2" authorId="0" shapeId="0">
      <text>
        <r>
          <rPr>
            <sz val="9"/>
            <color indexed="81"/>
            <rFont val="ＭＳ Ｐゴシック"/>
            <family val="3"/>
            <charset val="128"/>
          </rPr>
          <t>色つきのセルに入力してください。
別シートの道路占用許可回答書・道路占用着手届出書も同時に作成されますので、あわせて提出してください。
道路占用許可回答書は両面印刷を行ってください。
「許可申請」「協議」「第３２条」「第３５条」「許可を申請」「協議」を選択してください。
提出は添付書類をあわせて１セットです。</t>
        </r>
      </text>
    </comment>
    <comment ref="N4" authorId="1" shapeId="0">
      <text>
        <r>
          <rPr>
            <b/>
            <sz val="9"/>
            <color indexed="81"/>
            <rFont val="ＭＳ Ｐゴシック"/>
            <family val="3"/>
            <charset val="128"/>
          </rPr>
          <t>長岡市役所:</t>
        </r>
        <r>
          <rPr>
            <sz val="9"/>
            <color indexed="81"/>
            <rFont val="ＭＳ Ｐゴシック"/>
            <family val="3"/>
            <charset val="128"/>
          </rPr>
          <t xml:space="preserve">
通常は「許可申請」を選択してください。
事前協議及び国の機関による占用は「協議」を選択してください。</t>
        </r>
      </text>
    </comment>
    <comment ref="AC13" authorId="2" shapeId="0">
      <text>
        <r>
          <rPr>
            <b/>
            <sz val="9"/>
            <color indexed="81"/>
            <rFont val="ＭＳ Ｐゴシック"/>
            <family val="3"/>
            <charset val="128"/>
          </rPr>
          <t>長岡市役所:</t>
        </r>
        <r>
          <rPr>
            <sz val="9"/>
            <color indexed="81"/>
            <rFont val="ＭＳ Ｐゴシック"/>
            <family val="3"/>
            <charset val="128"/>
          </rPr>
          <t xml:space="preserve">
占用物件についての管理責任を負う方について記載してください。（基本は発注者や代表者）
管理者が変更になる場合は、別途変更手続きが必要です。
押印は不要です。</t>
        </r>
      </text>
    </comment>
    <comment ref="AF15" authorId="2" shapeId="0">
      <text>
        <r>
          <rPr>
            <b/>
            <sz val="9"/>
            <color indexed="81"/>
            <rFont val="ＭＳ Ｐゴシック"/>
            <family val="3"/>
            <charset val="128"/>
          </rPr>
          <t>長岡市役所:</t>
        </r>
        <r>
          <rPr>
            <sz val="9"/>
            <color indexed="81"/>
            <rFont val="ＭＳ Ｐゴシック"/>
            <family val="3"/>
            <charset val="128"/>
          </rPr>
          <t xml:space="preserve">
占用物件を維持管理する上での責任者（連絡先）を記載してください。
例）町内会長　〇〇　〇〇
　　事務担当　▲▲　▲▲</t>
        </r>
      </text>
    </comment>
    <comment ref="AH17" authorId="2" shapeId="0">
      <text>
        <r>
          <rPr>
            <b/>
            <sz val="9"/>
            <color indexed="81"/>
            <rFont val="ＭＳ Ｐゴシック"/>
            <family val="3"/>
            <charset val="128"/>
          </rPr>
          <t>長岡市役所:</t>
        </r>
        <r>
          <rPr>
            <sz val="9"/>
            <color indexed="81"/>
            <rFont val="ＭＳ Ｐゴシック"/>
            <family val="3"/>
            <charset val="128"/>
          </rPr>
          <t xml:space="preserve">
占用物件についての連絡が取れる方（占用者）の連絡先を記入してください。</t>
        </r>
      </text>
    </comment>
    <comment ref="K21" authorId="2" shapeId="0">
      <text>
        <r>
          <rPr>
            <b/>
            <sz val="9"/>
            <color indexed="81"/>
            <rFont val="ＭＳ Ｐゴシック"/>
            <family val="3"/>
            <charset val="128"/>
          </rPr>
          <t>長岡市役所:</t>
        </r>
        <r>
          <rPr>
            <sz val="9"/>
            <color indexed="81"/>
            <rFont val="ＭＳ Ｐゴシック"/>
            <family val="3"/>
            <charset val="128"/>
          </rPr>
          <t xml:space="preserve">
「国道」「県道」「市道」の別を記載してください。複数路線に係る場合は、「別紙のとおり」とするかすべてについて記載してください。</t>
        </r>
      </text>
    </comment>
    <comment ref="AG21" authorId="0" shapeId="0">
      <text>
        <r>
          <rPr>
            <sz val="9"/>
            <color indexed="81"/>
            <rFont val="ＭＳ Ｐゴシック"/>
            <family val="3"/>
            <charset val="128"/>
          </rPr>
          <t>該当するものを選択してください。</t>
        </r>
      </text>
    </comment>
    <comment ref="O23" authorId="2" shapeId="0">
      <text>
        <r>
          <rPr>
            <b/>
            <sz val="9"/>
            <color indexed="81"/>
            <rFont val="ＭＳ Ｐゴシック"/>
            <family val="3"/>
            <charset val="128"/>
          </rPr>
          <t>長岡市役所:</t>
        </r>
        <r>
          <rPr>
            <sz val="9"/>
            <color indexed="81"/>
            <rFont val="ＭＳ Ｐゴシック"/>
            <family val="3"/>
            <charset val="128"/>
          </rPr>
          <t xml:space="preserve">
占用物件を設置する地先住所を記載して下さい。複数箇所ある場合は「別紙のとおり」とするかすべて記載してください。
広範囲の場合は「●●地内」としても構いません。</t>
        </r>
      </text>
    </comment>
    <comment ref="V25" authorId="2" shapeId="0">
      <text>
        <r>
          <rPr>
            <b/>
            <sz val="9"/>
            <color indexed="81"/>
            <rFont val="ＭＳ Ｐゴシック"/>
            <family val="3"/>
            <charset val="128"/>
          </rPr>
          <t>長岡市役所:</t>
        </r>
        <r>
          <rPr>
            <sz val="9"/>
            <color indexed="81"/>
            <rFont val="ＭＳ Ｐゴシック"/>
            <family val="3"/>
            <charset val="128"/>
          </rPr>
          <t xml:space="preserve">
占用物件の「種類」「径」「材質」「サイズ（縦×横×高さ）」等について記載してください。</t>
        </r>
      </text>
    </comment>
    <comment ref="AD31" authorId="2" shapeId="0">
      <text>
        <r>
          <rPr>
            <b/>
            <sz val="9"/>
            <color indexed="81"/>
            <rFont val="ＭＳ Ｐゴシック"/>
            <family val="3"/>
            <charset val="128"/>
          </rPr>
          <t>長岡市役所:</t>
        </r>
        <r>
          <rPr>
            <sz val="9"/>
            <color indexed="81"/>
            <rFont val="ＭＳ Ｐゴシック"/>
            <family val="3"/>
            <charset val="128"/>
          </rPr>
          <t xml:space="preserve">
占用物件の構造について記載してください。
「別紙のとおり」でも構いません。</t>
        </r>
      </text>
    </comment>
    <comment ref="B35" authorId="2" shapeId="0">
      <text>
        <r>
          <rPr>
            <b/>
            <sz val="9"/>
            <color indexed="81"/>
            <rFont val="ＭＳ Ｐゴシック"/>
            <family val="3"/>
            <charset val="128"/>
          </rPr>
          <t xml:space="preserve">長岡市役所:
</t>
        </r>
        <r>
          <rPr>
            <sz val="9"/>
            <color indexed="81"/>
            <rFont val="ＭＳ Ｐゴシック"/>
            <family val="3"/>
            <charset val="128"/>
          </rPr>
          <t>道路掘削を伴わない場合は斜線としてください。</t>
        </r>
      </text>
    </comment>
    <comment ref="Z35" authorId="2" shapeId="0">
      <text>
        <r>
          <rPr>
            <b/>
            <sz val="9"/>
            <color indexed="81"/>
            <rFont val="ＭＳ Ｐゴシック"/>
            <family val="3"/>
            <charset val="128"/>
          </rPr>
          <t>長岡市役所:</t>
        </r>
        <r>
          <rPr>
            <sz val="9"/>
            <color indexed="81"/>
            <rFont val="ＭＳ Ｐゴシック"/>
            <family val="3"/>
            <charset val="128"/>
          </rPr>
          <t xml:space="preserve">
裏面２の添付書類を参考にしてください。</t>
        </r>
      </text>
    </comment>
    <comment ref="F38" authorId="2" shapeId="0">
      <text>
        <r>
          <rPr>
            <b/>
            <sz val="9"/>
            <color indexed="81"/>
            <rFont val="ＭＳ Ｐゴシック"/>
            <family val="3"/>
            <charset val="128"/>
          </rPr>
          <t>長岡市役所:</t>
        </r>
        <r>
          <rPr>
            <sz val="9"/>
            <color indexed="81"/>
            <rFont val="ＭＳ Ｐゴシック"/>
            <family val="3"/>
            <charset val="128"/>
          </rPr>
          <t xml:space="preserve">
申請者と施工業者が異なる場合は、「施工業者名」「担当者名」「連絡先」を記載して下さい。</t>
        </r>
      </text>
    </comment>
  </commentList>
</comments>
</file>

<file path=xl/sharedStrings.xml><?xml version="1.0" encoding="utf-8"?>
<sst xmlns="http://schemas.openxmlformats.org/spreadsheetml/2006/main" count="336" uniqueCount="242">
  <si>
    <t>第1号様式</t>
    <rPh sb="0" eb="1">
      <t>ダイ</t>
    </rPh>
    <rPh sb="2" eb="3">
      <t>ゴウ</t>
    </rPh>
    <rPh sb="3" eb="5">
      <t>ヨウシキ</t>
    </rPh>
    <phoneticPr fontId="19"/>
  </si>
  <si>
    <t>新規</t>
    <rPh sb="0" eb="2">
      <t>シンキ</t>
    </rPh>
    <phoneticPr fontId="19"/>
  </si>
  <si>
    <t>更新</t>
    <rPh sb="0" eb="2">
      <t>コウシン</t>
    </rPh>
    <phoneticPr fontId="19"/>
  </si>
  <si>
    <t>変更</t>
    <rPh sb="0" eb="2">
      <t>ヘンコウ</t>
    </rPh>
    <phoneticPr fontId="19"/>
  </si>
  <si>
    <t>年</t>
    <rPh sb="0" eb="1">
      <t>ネン</t>
    </rPh>
    <phoneticPr fontId="19"/>
  </si>
  <si>
    <t>月</t>
    <rPh sb="0" eb="1">
      <t>ツキ</t>
    </rPh>
    <phoneticPr fontId="19"/>
  </si>
  <si>
    <t>日</t>
    <rPh sb="0" eb="1">
      <t>ヒ</t>
    </rPh>
    <phoneticPr fontId="19"/>
  </si>
  <si>
    <t>フリガナ</t>
    <phoneticPr fontId="19"/>
  </si>
  <si>
    <t>長岡市長</t>
    <rPh sb="0" eb="2">
      <t>ナガオカ</t>
    </rPh>
    <rPh sb="2" eb="4">
      <t>シチョウ</t>
    </rPh>
    <phoneticPr fontId="19"/>
  </si>
  <si>
    <t>住所</t>
    <rPh sb="0" eb="2">
      <t>ジュウショ</t>
    </rPh>
    <phoneticPr fontId="19"/>
  </si>
  <si>
    <t>氏名</t>
    <rPh sb="0" eb="2">
      <t>シメイ</t>
    </rPh>
    <phoneticPr fontId="19"/>
  </si>
  <si>
    <t>担当者</t>
    <rPh sb="0" eb="2">
      <t>タントウ</t>
    </rPh>
    <rPh sb="2" eb="3">
      <t>シャ</t>
    </rPh>
    <phoneticPr fontId="19"/>
  </si>
  <si>
    <t>電話</t>
    <rPh sb="0" eb="2">
      <t>デンワ</t>
    </rPh>
    <phoneticPr fontId="19"/>
  </si>
  <si>
    <t>占用の目的</t>
    <rPh sb="0" eb="2">
      <t>センヨウ</t>
    </rPh>
    <rPh sb="3" eb="5">
      <t>モクテキ</t>
    </rPh>
    <phoneticPr fontId="19"/>
  </si>
  <si>
    <t>占用の場所</t>
    <rPh sb="0" eb="2">
      <t>センヨウ</t>
    </rPh>
    <rPh sb="3" eb="5">
      <t>バショ</t>
    </rPh>
    <phoneticPr fontId="19"/>
  </si>
  <si>
    <t>占用物件</t>
    <rPh sb="0" eb="2">
      <t>センヨウ</t>
    </rPh>
    <rPh sb="2" eb="4">
      <t>ブッケン</t>
    </rPh>
    <phoneticPr fontId="19"/>
  </si>
  <si>
    <t>規模</t>
    <rPh sb="0" eb="2">
      <t>キボ</t>
    </rPh>
    <phoneticPr fontId="19"/>
  </si>
  <si>
    <t>占用の期間</t>
    <rPh sb="0" eb="2">
      <t>センヨウ</t>
    </rPh>
    <rPh sb="3" eb="5">
      <t>キカン</t>
    </rPh>
    <phoneticPr fontId="19"/>
  </si>
  <si>
    <t>日から</t>
    <rPh sb="0" eb="1">
      <t>ヒ</t>
    </rPh>
    <phoneticPr fontId="19"/>
  </si>
  <si>
    <t>工事の期間</t>
    <rPh sb="0" eb="2">
      <t>コウジ</t>
    </rPh>
    <rPh sb="3" eb="5">
      <t>キカン</t>
    </rPh>
    <phoneticPr fontId="19"/>
  </si>
  <si>
    <t>添付書類</t>
    <rPh sb="0" eb="2">
      <t>テンプ</t>
    </rPh>
    <rPh sb="2" eb="4">
      <t>ショルイ</t>
    </rPh>
    <phoneticPr fontId="19"/>
  </si>
  <si>
    <t>備考</t>
    <rPh sb="0" eb="2">
      <t>ビコウ</t>
    </rPh>
    <phoneticPr fontId="19"/>
  </si>
  <si>
    <t>記載要領</t>
    <rPh sb="0" eb="2">
      <t>キサイ</t>
    </rPh>
    <rPh sb="2" eb="4">
      <t>ヨウリョウ</t>
    </rPh>
    <phoneticPr fontId="19"/>
  </si>
  <si>
    <t>「許可申請</t>
    <rPh sb="1" eb="3">
      <t>キョカ</t>
    </rPh>
    <rPh sb="3" eb="5">
      <t>シンセイ</t>
    </rPh>
    <phoneticPr fontId="19"/>
  </si>
  <si>
    <t>「第32条</t>
    <rPh sb="1" eb="2">
      <t>ダイ</t>
    </rPh>
    <rPh sb="4" eb="5">
      <t>ジョウ</t>
    </rPh>
    <phoneticPr fontId="19"/>
  </si>
  <si>
    <t>及び</t>
    <rPh sb="0" eb="1">
      <t>オヨ</t>
    </rPh>
    <phoneticPr fontId="19"/>
  </si>
  <si>
    <t>「許可を申請</t>
    <rPh sb="1" eb="3">
      <t>キョカ</t>
    </rPh>
    <rPh sb="4" eb="6">
      <t>シンセイ</t>
    </rPh>
    <phoneticPr fontId="19"/>
  </si>
  <si>
    <t>　第35条」</t>
    <rPh sb="1" eb="2">
      <t>ダイ</t>
    </rPh>
    <rPh sb="4" eb="5">
      <t>ジョウ</t>
    </rPh>
    <phoneticPr fontId="19"/>
  </si>
  <si>
    <t>年月日を記載すること。</t>
    <rPh sb="0" eb="1">
      <t>ネン</t>
    </rPh>
    <rPh sb="1" eb="2">
      <t>ツキ</t>
    </rPh>
    <rPh sb="2" eb="3">
      <t>ヒ</t>
    </rPh>
    <rPh sb="4" eb="6">
      <t>キサイ</t>
    </rPh>
    <phoneticPr fontId="19"/>
  </si>
  <si>
    <t>するとともに、「担当者」の欄に所属・氏名を記載すること。</t>
    <rPh sb="8" eb="11">
      <t>タントウシャ</t>
    </rPh>
    <rPh sb="13" eb="14">
      <t>ラン</t>
    </rPh>
    <rPh sb="15" eb="17">
      <t>ショゾク</t>
    </rPh>
    <rPh sb="18" eb="20">
      <t>シメイ</t>
    </rPh>
    <rPh sb="21" eb="23">
      <t>キサイ</t>
    </rPh>
    <phoneticPr fontId="19"/>
  </si>
  <si>
    <t>5．</t>
    <phoneticPr fontId="19"/>
  </si>
  <si>
    <t>占用料</t>
    <rPh sb="0" eb="2">
      <t>センヨウ</t>
    </rPh>
    <rPh sb="2" eb="3">
      <t>リョウ</t>
    </rPh>
    <phoneticPr fontId="19"/>
  </si>
  <si>
    <t>占用物件の名称</t>
    <rPh sb="0" eb="2">
      <t>センヨウ</t>
    </rPh>
    <rPh sb="2" eb="4">
      <t>ブッケン</t>
    </rPh>
    <rPh sb="5" eb="7">
      <t>メイショウ</t>
    </rPh>
    <phoneticPr fontId="19"/>
  </si>
  <si>
    <t>単価</t>
    <rPh sb="0" eb="2">
      <t>タンカ</t>
    </rPh>
    <phoneticPr fontId="19"/>
  </si>
  <si>
    <t>期間</t>
    <rPh sb="0" eb="2">
      <t>キカン</t>
    </rPh>
    <phoneticPr fontId="19"/>
  </si>
  <si>
    <t>1か月(1か年）の料金</t>
    <rPh sb="2" eb="3">
      <t>ゲツ</t>
    </rPh>
    <rPh sb="6" eb="7">
      <t>ネン</t>
    </rPh>
    <rPh sb="9" eb="11">
      <t>リョウキン</t>
    </rPh>
    <phoneticPr fontId="19"/>
  </si>
  <si>
    <t>金額</t>
    <rPh sb="0" eb="2">
      <t>キンガク</t>
    </rPh>
    <phoneticPr fontId="19"/>
  </si>
  <si>
    <t>課長補佐</t>
    <rPh sb="0" eb="2">
      <t>カチョウ</t>
    </rPh>
    <rPh sb="2" eb="4">
      <t>ホサ</t>
    </rPh>
    <phoneticPr fontId="19"/>
  </si>
  <si>
    <t>係</t>
    <rPh sb="0" eb="1">
      <t>カカリ</t>
    </rPh>
    <phoneticPr fontId="19"/>
  </si>
  <si>
    <t>公印使用許可</t>
    <rPh sb="0" eb="2">
      <t>コウイン</t>
    </rPh>
    <rPh sb="2" eb="4">
      <t>シヨウ</t>
    </rPh>
    <rPh sb="4" eb="6">
      <t>キョカ</t>
    </rPh>
    <phoneticPr fontId="19"/>
  </si>
  <si>
    <t>占用台帳</t>
    <rPh sb="0" eb="2">
      <t>センヨウ</t>
    </rPh>
    <rPh sb="2" eb="4">
      <t>ダイチョウ</t>
    </rPh>
    <phoneticPr fontId="19"/>
  </si>
  <si>
    <t>起案</t>
    <rPh sb="0" eb="2">
      <t>キアン</t>
    </rPh>
    <phoneticPr fontId="19"/>
  </si>
  <si>
    <t>決裁</t>
    <rPh sb="0" eb="2">
      <t>ケッサイ</t>
    </rPh>
    <phoneticPr fontId="19"/>
  </si>
  <si>
    <t>施行</t>
    <rPh sb="0" eb="2">
      <t>セコウ</t>
    </rPh>
    <phoneticPr fontId="19"/>
  </si>
  <si>
    <t xml:space="preserve"> 整理番号</t>
    <rPh sb="1" eb="3">
      <t>セイリ</t>
    </rPh>
    <rPh sb="3" eb="5">
      <t>バンゴウ</t>
    </rPh>
    <phoneticPr fontId="19"/>
  </si>
  <si>
    <t>第1号様式の2</t>
    <rPh sb="0" eb="1">
      <t>ダイ</t>
    </rPh>
    <rPh sb="2" eb="3">
      <t>ゴウ</t>
    </rPh>
    <rPh sb="3" eb="5">
      <t>ヨウシキ</t>
    </rPh>
    <phoneticPr fontId="19"/>
  </si>
  <si>
    <t>規模の欄には占用物件の縦、横、高さ又は口径の寸法を、数量の欄には占用面積、延長又は個数を記載す</t>
    <rPh sb="0" eb="2">
      <t>キボ</t>
    </rPh>
    <rPh sb="3" eb="4">
      <t>ラン</t>
    </rPh>
    <rPh sb="6" eb="8">
      <t>センヨウ</t>
    </rPh>
    <rPh sb="8" eb="10">
      <t>ブッケン</t>
    </rPh>
    <rPh sb="11" eb="12">
      <t>タテ</t>
    </rPh>
    <rPh sb="13" eb="14">
      <t>ヨコ</t>
    </rPh>
    <rPh sb="15" eb="16">
      <t>タカ</t>
    </rPh>
    <rPh sb="17" eb="18">
      <t>マタ</t>
    </rPh>
    <rPh sb="19" eb="21">
      <t>コウケイ</t>
    </rPh>
    <rPh sb="22" eb="24">
      <t>スンポウ</t>
    </rPh>
    <rPh sb="26" eb="28">
      <t>スウリョウ</t>
    </rPh>
    <rPh sb="29" eb="30">
      <t>ラン</t>
    </rPh>
    <rPh sb="32" eb="34">
      <t>センヨウ</t>
    </rPh>
    <rPh sb="34" eb="36">
      <t>メンセキ</t>
    </rPh>
    <rPh sb="37" eb="39">
      <t>エンチョウ</t>
    </rPh>
    <rPh sb="39" eb="40">
      <t>マタ</t>
    </rPh>
    <rPh sb="41" eb="43">
      <t>コスウ</t>
    </rPh>
    <rPh sb="44" eb="46">
      <t>キサイ</t>
    </rPh>
    <phoneticPr fontId="19"/>
  </si>
  <si>
    <t>載すること。</t>
    <rPh sb="0" eb="1">
      <t>ミツル</t>
    </rPh>
    <phoneticPr fontId="19"/>
  </si>
  <si>
    <t>現地の状況を示す写真</t>
    <rPh sb="0" eb="2">
      <t>ゲンチ</t>
    </rPh>
    <rPh sb="3" eb="5">
      <t>ジョウキョウ</t>
    </rPh>
    <rPh sb="6" eb="7">
      <t>シメ</t>
    </rPh>
    <rPh sb="8" eb="10">
      <t>シャシン</t>
    </rPh>
    <phoneticPr fontId="19"/>
  </si>
  <si>
    <t>申請書の提出期限</t>
    <rPh sb="0" eb="3">
      <t>シンセイショ</t>
    </rPh>
    <rPh sb="4" eb="6">
      <t>テイシュツ</t>
    </rPh>
    <rPh sb="6" eb="8">
      <t>キゲン</t>
    </rPh>
    <phoneticPr fontId="19"/>
  </si>
  <si>
    <t>書</t>
    <rPh sb="0" eb="1">
      <t>ショ</t>
    </rPh>
    <phoneticPr fontId="19"/>
  </si>
  <si>
    <t>フリガナ</t>
    <phoneticPr fontId="19"/>
  </si>
  <si>
    <t>1．</t>
    <phoneticPr fontId="19"/>
  </si>
  <si>
    <t>2．</t>
    <phoneticPr fontId="19"/>
  </si>
  <si>
    <t>3．</t>
    <phoneticPr fontId="19"/>
  </si>
  <si>
    <t>4．</t>
    <phoneticPr fontId="19"/>
  </si>
  <si>
    <t>6．</t>
    <phoneticPr fontId="19"/>
  </si>
  <si>
    <t>(</t>
    <phoneticPr fontId="19"/>
  </si>
  <si>
    <t>)</t>
    <phoneticPr fontId="19"/>
  </si>
  <si>
    <t>道 路 の
復旧工法</t>
    <rPh sb="0" eb="1">
      <t>ミチ</t>
    </rPh>
    <rPh sb="2" eb="3">
      <t>ロ</t>
    </rPh>
    <rPh sb="6" eb="8">
      <t>フッキュウ</t>
    </rPh>
    <rPh sb="8" eb="10">
      <t>コウホウ</t>
    </rPh>
    <phoneticPr fontId="19"/>
  </si>
  <si>
    <t>路線名</t>
    <rPh sb="0" eb="1">
      <t>ミチ</t>
    </rPh>
    <rPh sb="1" eb="2">
      <t>セン</t>
    </rPh>
    <rPh sb="2" eb="3">
      <t>メイ</t>
    </rPh>
    <phoneticPr fontId="19"/>
  </si>
  <si>
    <t>場　所</t>
    <rPh sb="0" eb="1">
      <t>バ</t>
    </rPh>
    <rPh sb="2" eb="3">
      <t>ショ</t>
    </rPh>
    <phoneticPr fontId="19"/>
  </si>
  <si>
    <t>工 事 の
実施方法</t>
    <rPh sb="0" eb="1">
      <t>コウ</t>
    </rPh>
    <rPh sb="2" eb="3">
      <t>コト</t>
    </rPh>
    <rPh sb="6" eb="8">
      <t>ジッシ</t>
    </rPh>
    <rPh sb="8" eb="10">
      <t>ホウホウ</t>
    </rPh>
    <phoneticPr fontId="19"/>
  </si>
  <si>
    <t>占用物件
の 構 造</t>
    <rPh sb="0" eb="2">
      <t>センヨウ</t>
    </rPh>
    <rPh sb="2" eb="4">
      <t>ブッケン</t>
    </rPh>
    <rPh sb="7" eb="8">
      <t>カマエ</t>
    </rPh>
    <rPh sb="9" eb="10">
      <t>ヅクリ</t>
    </rPh>
    <phoneticPr fontId="19"/>
  </si>
  <si>
    <t>　協　　議」、</t>
    <rPh sb="1" eb="2">
      <t>キョウ</t>
    </rPh>
    <rPh sb="4" eb="5">
      <t>ギ</t>
    </rPh>
    <phoneticPr fontId="19"/>
  </si>
  <si>
    <t>については、該当するものを○で囲むこと。</t>
    <phoneticPr fontId="19"/>
  </si>
  <si>
    <t>については、該当するものを○で囲み、更新、変更の場合には、従前の許可書または回答書の番号及び</t>
    <rPh sb="6" eb="8">
      <t>ガイトウ</t>
    </rPh>
    <rPh sb="15" eb="16">
      <t>カコ</t>
    </rPh>
    <rPh sb="18" eb="20">
      <t>コウシン</t>
    </rPh>
    <rPh sb="21" eb="23">
      <t>ヘンコウ</t>
    </rPh>
    <rPh sb="24" eb="26">
      <t>バアイ</t>
    </rPh>
    <rPh sb="29" eb="31">
      <t>ジュウゼン</t>
    </rPh>
    <rPh sb="32" eb="34">
      <t>キョカ</t>
    </rPh>
    <rPh sb="34" eb="35">
      <t>ショ</t>
    </rPh>
    <rPh sb="38" eb="40">
      <t>カイトウ</t>
    </rPh>
    <rPh sb="40" eb="41">
      <t>ショ</t>
    </rPh>
    <rPh sb="42" eb="44">
      <t>バンゴウ</t>
    </rPh>
    <rPh sb="44" eb="45">
      <t>オヨ</t>
    </rPh>
    <phoneticPr fontId="19"/>
  </si>
  <si>
    <t>「添付書類」の欄には、道路占用の場所、物件の構造等を明かにした図面その他必要な書類を添付した場合に、その書類</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1" eb="33">
      <t>ズメン</t>
    </rPh>
    <rPh sb="35" eb="36">
      <t>タ</t>
    </rPh>
    <rPh sb="36" eb="38">
      <t>ヒツヨウ</t>
    </rPh>
    <rPh sb="39" eb="41">
      <t>ショルイ</t>
    </rPh>
    <rPh sb="42" eb="44">
      <t>テンプ</t>
    </rPh>
    <rPh sb="46" eb="48">
      <t>バアイ</t>
    </rPh>
    <rPh sb="52" eb="54">
      <t>ショルイ</t>
    </rPh>
    <phoneticPr fontId="19"/>
  </si>
  <si>
    <t>占用料の合計額</t>
    <phoneticPr fontId="19"/>
  </si>
  <si>
    <t>係長</t>
    <rPh sb="0" eb="1">
      <t>カカ</t>
    </rPh>
    <rPh sb="1" eb="2">
      <t>チョウ</t>
    </rPh>
    <phoneticPr fontId="19"/>
  </si>
  <si>
    <t>課長</t>
    <rPh sb="0" eb="1">
      <t>カ</t>
    </rPh>
    <rPh sb="1" eb="2">
      <t>チョウ</t>
    </rPh>
    <phoneticPr fontId="19"/>
  </si>
  <si>
    <t>・　・</t>
    <phoneticPr fontId="19"/>
  </si>
  <si>
    <t>№</t>
    <phoneticPr fontId="19"/>
  </si>
  <si>
    <t>・　　　・</t>
    <phoneticPr fontId="19"/>
  </si>
  <si>
    <t>・　　　・</t>
    <phoneticPr fontId="19"/>
  </si>
  <si>
    <t>１部
１個</t>
    <rPh sb="1" eb="2">
      <t>ブ</t>
    </rPh>
    <rPh sb="4" eb="5">
      <t>コ</t>
    </rPh>
    <phoneticPr fontId="19"/>
  </si>
  <si>
    <t>申請者が法人である場合には、「住所」の欄には主たる事務所の所在地、「氏名」の欄には名称及び代表者の氏名を記載</t>
    <rPh sb="0" eb="2">
      <t>シンセイ</t>
    </rPh>
    <rPh sb="2" eb="3">
      <t>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phoneticPr fontId="19"/>
  </si>
  <si>
    <r>
      <t>名を記載すること。ただし、欄内に印刷済の書類名で該当するものについては、</t>
    </r>
    <r>
      <rPr>
        <sz val="12"/>
        <rFont val="ＭＳ 明朝"/>
        <family val="1"/>
        <charset val="128"/>
      </rPr>
      <t>□</t>
    </r>
    <r>
      <rPr>
        <sz val="9"/>
        <rFont val="ＭＳ 明朝"/>
        <family val="1"/>
        <charset val="128"/>
      </rPr>
      <t>欄に✔印をつけること。</t>
    </r>
    <rPh sb="0" eb="1">
      <t>メイ</t>
    </rPh>
    <rPh sb="2" eb="4">
      <t>キサイ</t>
    </rPh>
    <rPh sb="13" eb="14">
      <t>ラン</t>
    </rPh>
    <rPh sb="14" eb="15">
      <t>ナイ</t>
    </rPh>
    <rPh sb="16" eb="18">
      <t>インサツ</t>
    </rPh>
    <rPh sb="18" eb="19">
      <t>ズ</t>
    </rPh>
    <rPh sb="20" eb="22">
      <t>ショルイ</t>
    </rPh>
    <rPh sb="22" eb="23">
      <t>メイ</t>
    </rPh>
    <rPh sb="24" eb="26">
      <t>ガイトウ</t>
    </rPh>
    <rPh sb="37" eb="38">
      <t>ラン</t>
    </rPh>
    <rPh sb="40" eb="41">
      <t>シルシ</t>
    </rPh>
    <phoneticPr fontId="19"/>
  </si>
  <si>
    <t>要・不要</t>
    <phoneticPr fontId="19"/>
  </si>
  <si>
    <t>合議及び指示事項</t>
    <rPh sb="0" eb="2">
      <t>ゴウギ</t>
    </rPh>
    <rPh sb="2" eb="3">
      <t>オヨ</t>
    </rPh>
    <rPh sb="4" eb="6">
      <t>シジ</t>
    </rPh>
    <rPh sb="6" eb="8">
      <t>ジコウ</t>
    </rPh>
    <phoneticPr fontId="19"/>
  </si>
  <si>
    <t>規　　　　　　　模</t>
    <rPh sb="0" eb="1">
      <t>タダシ</t>
    </rPh>
    <rPh sb="8" eb="9">
      <t>ボ</t>
    </rPh>
    <phoneticPr fontId="19"/>
  </si>
  <si>
    <t>名　　　　　　　称</t>
    <rPh sb="0" eb="1">
      <t>ナ</t>
    </rPh>
    <rPh sb="8" eb="9">
      <t>ショウ</t>
    </rPh>
    <phoneticPr fontId="19"/>
  </si>
  <si>
    <t>数　　　　　　　　量</t>
    <rPh sb="0" eb="1">
      <t>カズ</t>
    </rPh>
    <rPh sb="9" eb="10">
      <t>リョウ</t>
    </rPh>
    <phoneticPr fontId="19"/>
  </si>
  <si>
    <t>「場所」の欄には、地番まで記載すること。占用が２以上の地番にわたる場合には、起点と終点を記載すること。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phoneticPr fontId="19"/>
  </si>
  <si>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6" eb="47">
      <t>カ</t>
    </rPh>
    <phoneticPr fontId="19"/>
  </si>
  <si>
    <t xml:space="preserve">号 </t>
    <rPh sb="0" eb="1">
      <t>ゴウ</t>
    </rPh>
    <phoneticPr fontId="19"/>
  </si>
  <si>
    <t>　長岡市指令道　　第</t>
    <rPh sb="1" eb="3">
      <t>ナガオカ</t>
    </rPh>
    <rPh sb="3" eb="4">
      <t>シ</t>
    </rPh>
    <rPh sb="4" eb="6">
      <t>シレイ</t>
    </rPh>
    <rPh sb="6" eb="7">
      <t>ドウ</t>
    </rPh>
    <rPh sb="9" eb="10">
      <t>ダイ</t>
    </rPh>
    <phoneticPr fontId="19"/>
  </si>
  <si>
    <t>決　裁</t>
    <rPh sb="0" eb="1">
      <t>ケツ</t>
    </rPh>
    <rPh sb="2" eb="3">
      <t>サイ</t>
    </rPh>
    <phoneticPr fontId="19"/>
  </si>
  <si>
    <t>道路占用</t>
    <phoneticPr fontId="19"/>
  </si>
  <si>
    <t>長岡市長</t>
    <phoneticPr fontId="19"/>
  </si>
  <si>
    <t>道路法</t>
    <phoneticPr fontId="19"/>
  </si>
  <si>
    <t>の規定により</t>
    <phoneticPr fontId="19"/>
  </si>
  <si>
    <t>します。</t>
    <phoneticPr fontId="19"/>
  </si>
  <si>
    <t>号線</t>
    <phoneticPr fontId="19"/>
  </si>
  <si>
    <t>協議</t>
    <rPh sb="0" eb="2">
      <t>キョウギ</t>
    </rPh>
    <phoneticPr fontId="19"/>
  </si>
  <si>
    <t>のあった占用については、上記のとおり</t>
    <rPh sb="4" eb="6">
      <t>センヨウ</t>
    </rPh>
    <rPh sb="12" eb="14">
      <t>ジョウキ</t>
    </rPh>
    <phoneticPr fontId="19"/>
  </si>
  <si>
    <t>記入要領</t>
    <rPh sb="0" eb="2">
      <t>キニュウ</t>
    </rPh>
    <rPh sb="2" eb="4">
      <t>ヨウリョウ</t>
    </rPh>
    <phoneticPr fontId="19"/>
  </si>
  <si>
    <t>「占用の目的」の欄は、具体的に記入すること。</t>
    <rPh sb="1" eb="3">
      <t>センヨウ</t>
    </rPh>
    <rPh sb="4" eb="6">
      <t>モクテキ</t>
    </rPh>
    <rPh sb="8" eb="9">
      <t>ラン</t>
    </rPh>
    <rPh sb="11" eb="13">
      <t>グタイ</t>
    </rPh>
    <rPh sb="13" eb="14">
      <t>テキ</t>
    </rPh>
    <rPh sb="15" eb="17">
      <t>キニュウ</t>
    </rPh>
    <phoneticPr fontId="19"/>
  </si>
  <si>
    <t>「車道・歩道・その他」については該当するものを○で囲むこと。</t>
    <rPh sb="1" eb="3">
      <t>シャドウ</t>
    </rPh>
    <rPh sb="4" eb="6">
      <t>ホドウ</t>
    </rPh>
    <rPh sb="9" eb="10">
      <t>タ</t>
    </rPh>
    <rPh sb="16" eb="18">
      <t>ガイトウ</t>
    </rPh>
    <rPh sb="25" eb="26">
      <t>カコ</t>
    </rPh>
    <phoneticPr fontId="19"/>
  </si>
  <si>
    <t>「占用物件の構造」の欄には占用物件が添付書類で判断できる場合には「添付書類のとおり」と記載する</t>
    <rPh sb="1" eb="3">
      <t>センヨウ</t>
    </rPh>
    <rPh sb="3" eb="5">
      <t>ブッケン</t>
    </rPh>
    <rPh sb="6" eb="8">
      <t>コウゾウ</t>
    </rPh>
    <rPh sb="10" eb="11">
      <t>ラン</t>
    </rPh>
    <rPh sb="13" eb="15">
      <t>センヨウ</t>
    </rPh>
    <rPh sb="15" eb="17">
      <t>ブッケン</t>
    </rPh>
    <rPh sb="18" eb="20">
      <t>テンプ</t>
    </rPh>
    <rPh sb="20" eb="22">
      <t>ショルイ</t>
    </rPh>
    <rPh sb="23" eb="25">
      <t>ハンダン</t>
    </rPh>
    <rPh sb="28" eb="30">
      <t>バアイ</t>
    </rPh>
    <rPh sb="33" eb="35">
      <t>テンプ</t>
    </rPh>
    <rPh sb="35" eb="37">
      <t>ショルイ</t>
    </rPh>
    <rPh sb="43" eb="45">
      <t>キサイ</t>
    </rPh>
    <phoneticPr fontId="19"/>
  </si>
  <si>
    <t>占用場所の位置図（住宅地図のコピー等）</t>
    <rPh sb="0" eb="2">
      <t>センヨウ</t>
    </rPh>
    <rPh sb="2" eb="4">
      <t>バショ</t>
    </rPh>
    <rPh sb="5" eb="7">
      <t>イチ</t>
    </rPh>
    <rPh sb="7" eb="8">
      <t>ズ</t>
    </rPh>
    <rPh sb="9" eb="11">
      <t>ジュウタク</t>
    </rPh>
    <rPh sb="11" eb="13">
      <t>チズ</t>
    </rPh>
    <rPh sb="17" eb="18">
      <t>トウ</t>
    </rPh>
    <phoneticPr fontId="19"/>
  </si>
  <si>
    <t>※占用申請（協議）の内容によっては、一部を省略することができます。</t>
    <rPh sb="1" eb="3">
      <t>センヨウ</t>
    </rPh>
    <rPh sb="3" eb="5">
      <t>シンセイ</t>
    </rPh>
    <rPh sb="6" eb="8">
      <t>キョウギ</t>
    </rPh>
    <rPh sb="10" eb="12">
      <t>ナイヨウ</t>
    </rPh>
    <rPh sb="18" eb="20">
      <t>イチブ</t>
    </rPh>
    <rPh sb="21" eb="23">
      <t>ショウリャク</t>
    </rPh>
    <phoneticPr fontId="19"/>
  </si>
  <si>
    <t>「新規」の場合、占用開始日の10日前まで。</t>
    <rPh sb="1" eb="3">
      <t>シンキ</t>
    </rPh>
    <rPh sb="5" eb="7">
      <t>バアイ</t>
    </rPh>
    <rPh sb="8" eb="10">
      <t>センヨウ</t>
    </rPh>
    <rPh sb="10" eb="12">
      <t>カイシ</t>
    </rPh>
    <rPh sb="12" eb="13">
      <t>ビ</t>
    </rPh>
    <rPh sb="16" eb="17">
      <t>ヒ</t>
    </rPh>
    <rPh sb="17" eb="18">
      <t>マエ</t>
    </rPh>
    <phoneticPr fontId="19"/>
  </si>
  <si>
    <t>「変更」の場合、速やかに。</t>
    <rPh sb="1" eb="3">
      <t>ヘンコウ</t>
    </rPh>
    <rPh sb="5" eb="7">
      <t>バアイ</t>
    </rPh>
    <rPh sb="8" eb="9">
      <t>スミ</t>
    </rPh>
    <phoneticPr fontId="19"/>
  </si>
  <si>
    <t>「更新」の場合、期間満了日の20日前まで。</t>
    <rPh sb="1" eb="3">
      <t>コウシン</t>
    </rPh>
    <rPh sb="5" eb="7">
      <t>バアイ</t>
    </rPh>
    <rPh sb="8" eb="10">
      <t>キカン</t>
    </rPh>
    <rPh sb="10" eb="12">
      <t>マンリョウ</t>
    </rPh>
    <rPh sb="12" eb="13">
      <t>ビ</t>
    </rPh>
    <rPh sb="16" eb="17">
      <t>ヒ</t>
    </rPh>
    <rPh sb="17" eb="18">
      <t>マエ</t>
    </rPh>
    <phoneticPr fontId="19"/>
  </si>
  <si>
    <t>工事に着手するまえに、道路法第77条の規定により、警察署長の許可を受けること。</t>
    <rPh sb="0" eb="2">
      <t>コウジ</t>
    </rPh>
    <rPh sb="3" eb="5">
      <t>チャクシュ</t>
    </rPh>
    <rPh sb="11" eb="13">
      <t>ドウロ</t>
    </rPh>
    <rPh sb="13" eb="14">
      <t>ホウ</t>
    </rPh>
    <rPh sb="14" eb="15">
      <t>ダイ</t>
    </rPh>
    <rPh sb="17" eb="18">
      <t>ジョウ</t>
    </rPh>
    <rPh sb="19" eb="21">
      <t>キテイ</t>
    </rPh>
    <rPh sb="25" eb="27">
      <t>ケイサツ</t>
    </rPh>
    <rPh sb="27" eb="28">
      <t>ショ</t>
    </rPh>
    <rPh sb="28" eb="29">
      <t>チョウ</t>
    </rPh>
    <rPh sb="30" eb="32">
      <t>キョカ</t>
    </rPh>
    <rPh sb="33" eb="34">
      <t>ウ</t>
    </rPh>
    <phoneticPr fontId="19"/>
  </si>
  <si>
    <t>道路交通上の危険を防止する為の、必要な措置を講ずること。</t>
    <rPh sb="0" eb="2">
      <t>ドウロ</t>
    </rPh>
    <rPh sb="2" eb="4">
      <t>コウツウ</t>
    </rPh>
    <rPh sb="4" eb="5">
      <t>ジョウ</t>
    </rPh>
    <rPh sb="6" eb="8">
      <t>キケン</t>
    </rPh>
    <rPh sb="9" eb="11">
      <t>ボウシ</t>
    </rPh>
    <rPh sb="13" eb="14">
      <t>タメ</t>
    </rPh>
    <rPh sb="16" eb="18">
      <t>ヒツヨウ</t>
    </rPh>
    <rPh sb="19" eb="20">
      <t>ソ</t>
    </rPh>
    <rPh sb="20" eb="21">
      <t>チ</t>
    </rPh>
    <rPh sb="22" eb="23">
      <t>コウ</t>
    </rPh>
    <phoneticPr fontId="19"/>
  </si>
  <si>
    <t>工事の施工により第三者に損害を与えたときは、占用者の責任と負担において処理すること。</t>
    <rPh sb="0" eb="2">
      <t>コウジ</t>
    </rPh>
    <rPh sb="3" eb="5">
      <t>セコウ</t>
    </rPh>
    <rPh sb="8" eb="9">
      <t>ダイ</t>
    </rPh>
    <rPh sb="9" eb="10">
      <t>サン</t>
    </rPh>
    <rPh sb="10" eb="11">
      <t>シャ</t>
    </rPh>
    <rPh sb="12" eb="14">
      <t>ソンガイ</t>
    </rPh>
    <rPh sb="15" eb="16">
      <t>アタ</t>
    </rPh>
    <rPh sb="22" eb="24">
      <t>センヨウ</t>
    </rPh>
    <rPh sb="24" eb="25">
      <t>シャ</t>
    </rPh>
    <rPh sb="26" eb="28">
      <t>セキニン</t>
    </rPh>
    <rPh sb="29" eb="31">
      <t>フタン</t>
    </rPh>
    <rPh sb="35" eb="37">
      <t>ショリ</t>
    </rPh>
    <phoneticPr fontId="19"/>
  </si>
  <si>
    <t>工事実施の方法、工事期間等を変更する場合は、予め必要書類を提出し許可を得ること。</t>
    <rPh sb="0" eb="2">
      <t>コウジ</t>
    </rPh>
    <rPh sb="2" eb="4">
      <t>ジッシ</t>
    </rPh>
    <rPh sb="5" eb="7">
      <t>ホウホウ</t>
    </rPh>
    <rPh sb="8" eb="10">
      <t>コウジ</t>
    </rPh>
    <rPh sb="10" eb="12">
      <t>キカン</t>
    </rPh>
    <rPh sb="12" eb="13">
      <t>トウ</t>
    </rPh>
    <rPh sb="14" eb="16">
      <t>ヘンコウ</t>
    </rPh>
    <rPh sb="18" eb="20">
      <t>バアイ</t>
    </rPh>
    <rPh sb="22" eb="23">
      <t>アラカジ</t>
    </rPh>
    <rPh sb="24" eb="26">
      <t>ヒツヨウ</t>
    </rPh>
    <rPh sb="26" eb="28">
      <t>ショルイ</t>
    </rPh>
    <rPh sb="29" eb="31">
      <t>テイシュツ</t>
    </rPh>
    <rPh sb="32" eb="34">
      <t>キョカ</t>
    </rPh>
    <rPh sb="35" eb="36">
      <t>エ</t>
    </rPh>
    <phoneticPr fontId="19"/>
  </si>
  <si>
    <t>で譲渡に関する書類を提出し、承認を受けたときは、この限りではない。</t>
    <rPh sb="1" eb="3">
      <t>ジョウト</t>
    </rPh>
    <rPh sb="4" eb="5">
      <t>カン</t>
    </rPh>
    <rPh sb="7" eb="9">
      <t>ショルイ</t>
    </rPh>
    <rPh sb="10" eb="12">
      <t>テイシュツ</t>
    </rPh>
    <rPh sb="14" eb="16">
      <t>ショウニン</t>
    </rPh>
    <rPh sb="17" eb="18">
      <t>ウ</t>
    </rPh>
    <rPh sb="26" eb="27">
      <t>カギ</t>
    </rPh>
    <phoneticPr fontId="19"/>
  </si>
  <si>
    <t>占用物件は、道路交通上及び管理上支障とならないよう、常に良好な状態で維持管理すること。</t>
    <rPh sb="0" eb="2">
      <t>センヨウ</t>
    </rPh>
    <rPh sb="2" eb="4">
      <t>ブッケン</t>
    </rPh>
    <rPh sb="6" eb="8">
      <t>ドウロ</t>
    </rPh>
    <rPh sb="8" eb="10">
      <t>コウツウ</t>
    </rPh>
    <rPh sb="10" eb="11">
      <t>ジョウ</t>
    </rPh>
    <rPh sb="11" eb="12">
      <t>オヨ</t>
    </rPh>
    <rPh sb="13" eb="15">
      <t>カンリ</t>
    </rPh>
    <rPh sb="15" eb="16">
      <t>ジョウ</t>
    </rPh>
    <rPh sb="16" eb="18">
      <t>シショウ</t>
    </rPh>
    <rPh sb="26" eb="27">
      <t>ツネ</t>
    </rPh>
    <rPh sb="28" eb="30">
      <t>リョウコウ</t>
    </rPh>
    <rPh sb="31" eb="33">
      <t>ジョウタイ</t>
    </rPh>
    <rPh sb="34" eb="36">
      <t>イジ</t>
    </rPh>
    <rPh sb="36" eb="38">
      <t>カンリ</t>
    </rPh>
    <phoneticPr fontId="19"/>
  </si>
  <si>
    <t>様式）を提出し、占用物件の撤去、道路の原状回復等について指示を受けること。</t>
    <rPh sb="0" eb="2">
      <t>ヨウシキ</t>
    </rPh>
    <rPh sb="4" eb="6">
      <t>テイシュツ</t>
    </rPh>
    <rPh sb="8" eb="10">
      <t>センヨウ</t>
    </rPh>
    <rPh sb="10" eb="12">
      <t>ブッケン</t>
    </rPh>
    <rPh sb="13" eb="15">
      <t>テッキョ</t>
    </rPh>
    <rPh sb="16" eb="18">
      <t>ドウロ</t>
    </rPh>
    <rPh sb="19" eb="21">
      <t>ゲンジョウ</t>
    </rPh>
    <rPh sb="21" eb="23">
      <t>カイフク</t>
    </rPh>
    <rPh sb="23" eb="24">
      <t>トウ</t>
    </rPh>
    <rPh sb="28" eb="30">
      <t>シジ</t>
    </rPh>
    <rPh sb="31" eb="32">
      <t>ウ</t>
    </rPh>
    <phoneticPr fontId="19"/>
  </si>
  <si>
    <r>
      <t>□</t>
    </r>
    <r>
      <rPr>
        <sz val="10"/>
        <rFont val="ＭＳ 明朝"/>
        <family val="1"/>
        <charset val="128"/>
      </rPr>
      <t>印の欄には該当するものに✓印をつけ（　）内は該当するものを○で囲むこと。</t>
    </r>
    <rPh sb="1" eb="2">
      <t>シルシ</t>
    </rPh>
    <rPh sb="3" eb="4">
      <t>ラン</t>
    </rPh>
    <rPh sb="6" eb="8">
      <t>ガイトウ</t>
    </rPh>
    <rPh sb="14" eb="15">
      <t>シルシ</t>
    </rPh>
    <rPh sb="21" eb="22">
      <t>ナイ</t>
    </rPh>
    <rPh sb="23" eb="25">
      <t>ガイトウ</t>
    </rPh>
    <rPh sb="32" eb="33">
      <t>カコ</t>
    </rPh>
    <phoneticPr fontId="19"/>
  </si>
  <si>
    <t>「備考」欄には施工業者名を記載し、また埋設管工事等で、同時施工を行う場合には「同時施工有」と記</t>
    <rPh sb="1" eb="3">
      <t>ビコウ</t>
    </rPh>
    <rPh sb="4" eb="5">
      <t>ラン</t>
    </rPh>
    <rPh sb="7" eb="9">
      <t>セコウ</t>
    </rPh>
    <rPh sb="9" eb="11">
      <t>ギョウシャ</t>
    </rPh>
    <rPh sb="11" eb="12">
      <t>メイ</t>
    </rPh>
    <rPh sb="13" eb="15">
      <t>キサイ</t>
    </rPh>
    <rPh sb="19" eb="21">
      <t>マイセツ</t>
    </rPh>
    <rPh sb="21" eb="22">
      <t>カン</t>
    </rPh>
    <rPh sb="22" eb="24">
      <t>コウジ</t>
    </rPh>
    <rPh sb="24" eb="25">
      <t>トウ</t>
    </rPh>
    <rPh sb="27" eb="29">
      <t>ドウジ</t>
    </rPh>
    <rPh sb="29" eb="31">
      <t>セコウ</t>
    </rPh>
    <rPh sb="32" eb="33">
      <t>オコ</t>
    </rPh>
    <rPh sb="34" eb="36">
      <t>バアイ</t>
    </rPh>
    <rPh sb="39" eb="41">
      <t>ドウジ</t>
    </rPh>
    <rPh sb="41" eb="43">
      <t>セコウ</t>
    </rPh>
    <rPh sb="43" eb="44">
      <t>アリ</t>
    </rPh>
    <rPh sb="46" eb="47">
      <t>キ</t>
    </rPh>
    <phoneticPr fontId="19"/>
  </si>
  <si>
    <t>道路の掘削平面図、断面図、復旧断面図（掘削を伴う場合のみ）</t>
    <rPh sb="0" eb="2">
      <t>ドウロ</t>
    </rPh>
    <rPh sb="3" eb="5">
      <t>クッサク</t>
    </rPh>
    <rPh sb="5" eb="7">
      <t>ヘイメン</t>
    </rPh>
    <rPh sb="7" eb="8">
      <t>ズ</t>
    </rPh>
    <rPh sb="9" eb="12">
      <t>ダンメンズ</t>
    </rPh>
    <rPh sb="13" eb="15">
      <t>フッキュウ</t>
    </rPh>
    <rPh sb="15" eb="17">
      <t>ダンメン</t>
    </rPh>
    <rPh sb="17" eb="18">
      <t>ズ</t>
    </rPh>
    <rPh sb="19" eb="21">
      <t>クッサク</t>
    </rPh>
    <rPh sb="22" eb="23">
      <t>トモナ</t>
    </rPh>
    <rPh sb="24" eb="26">
      <t>バアイ</t>
    </rPh>
    <phoneticPr fontId="19"/>
  </si>
  <si>
    <t>(</t>
    <phoneticPr fontId="19"/>
  </si>
  <si>
    <t>)</t>
    <phoneticPr fontId="19"/>
  </si>
  <si>
    <t>フリガナ</t>
    <phoneticPr fontId="19"/>
  </si>
  <si>
    <t>号線</t>
    <phoneticPr fontId="19"/>
  </si>
  <si>
    <t>占用料の合計額</t>
    <phoneticPr fontId="19"/>
  </si>
  <si>
    <t>道路占用</t>
    <phoneticPr fontId="19"/>
  </si>
  <si>
    <t>する。</t>
    <phoneticPr fontId="19"/>
  </si>
  <si>
    <t>日</t>
    <rPh sb="0" eb="1">
      <t>ニチ</t>
    </rPh>
    <phoneticPr fontId="19"/>
  </si>
  <si>
    <t>〒</t>
    <phoneticPr fontId="19"/>
  </si>
  <si>
    <t>号</t>
    <rPh sb="0" eb="1">
      <t>ゴウ</t>
    </rPh>
    <phoneticPr fontId="19"/>
  </si>
  <si>
    <t>長岡市指令道　 第</t>
    <rPh sb="0" eb="2">
      <t>ナガオカ</t>
    </rPh>
    <rPh sb="2" eb="3">
      <t>シ</t>
    </rPh>
    <rPh sb="3" eb="5">
      <t>シレイ</t>
    </rPh>
    <rPh sb="5" eb="6">
      <t>ドウ</t>
    </rPh>
    <rPh sb="8" eb="9">
      <t>ダイ</t>
    </rPh>
    <phoneticPr fontId="19"/>
  </si>
  <si>
    <t>日まで</t>
    <rPh sb="0" eb="1">
      <t>ヒ</t>
    </rPh>
    <phoneticPr fontId="19"/>
  </si>
  <si>
    <t>工事が完了した日から7日以内に道路占用工事完了届出書（別記第7号様式）に、申請時と同様の書類及</t>
    <rPh sb="0" eb="2">
      <t>コウジ</t>
    </rPh>
    <rPh sb="3" eb="5">
      <t>カンリョウ</t>
    </rPh>
    <rPh sb="7" eb="8">
      <t>ヒ</t>
    </rPh>
    <rPh sb="11" eb="12">
      <t>ヒ</t>
    </rPh>
    <rPh sb="12" eb="14">
      <t>イナイ</t>
    </rPh>
    <rPh sb="15" eb="17">
      <t>ドウロ</t>
    </rPh>
    <rPh sb="17" eb="19">
      <t>センヨウ</t>
    </rPh>
    <rPh sb="19" eb="21">
      <t>コウジ</t>
    </rPh>
    <rPh sb="21" eb="23">
      <t>カンリョウ</t>
    </rPh>
    <rPh sb="23" eb="24">
      <t>トドケ</t>
    </rPh>
    <rPh sb="24" eb="25">
      <t>デ</t>
    </rPh>
    <rPh sb="25" eb="26">
      <t>ショ</t>
    </rPh>
    <rPh sb="27" eb="29">
      <t>ベツキ</t>
    </rPh>
    <rPh sb="29" eb="30">
      <t>ダイ</t>
    </rPh>
    <rPh sb="31" eb="32">
      <t>ゴウ</t>
    </rPh>
    <rPh sb="32" eb="34">
      <t>ヨウシキ</t>
    </rPh>
    <rPh sb="37" eb="39">
      <t>シンセイ</t>
    </rPh>
    <rPh sb="39" eb="40">
      <t>ジ</t>
    </rPh>
    <rPh sb="41" eb="43">
      <t>ドウヨウ</t>
    </rPh>
    <rPh sb="44" eb="46">
      <t>ショルイ</t>
    </rPh>
    <rPh sb="46" eb="47">
      <t>オヨ</t>
    </rPh>
    <phoneticPr fontId="19"/>
  </si>
  <si>
    <t>住所、氏名を変更したときは、速やかに住所氏名変更届出書（別記第2号様式）を提出すること。</t>
    <rPh sb="0" eb="2">
      <t>ジュウショ</t>
    </rPh>
    <rPh sb="3" eb="5">
      <t>シメイ</t>
    </rPh>
    <rPh sb="6" eb="8">
      <t>ヘンコウ</t>
    </rPh>
    <rPh sb="14" eb="15">
      <t>スミ</t>
    </rPh>
    <rPh sb="18" eb="20">
      <t>ジュウショ</t>
    </rPh>
    <rPh sb="20" eb="22">
      <t>シメイ</t>
    </rPh>
    <rPh sb="22" eb="24">
      <t>ヘンコウ</t>
    </rPh>
    <rPh sb="24" eb="27">
      <t>トドケデショ</t>
    </rPh>
    <rPh sb="28" eb="30">
      <t>ベツキ</t>
    </rPh>
    <rPh sb="30" eb="31">
      <t>ダイ</t>
    </rPh>
    <rPh sb="32" eb="33">
      <t>ゴウ</t>
    </rPh>
    <rPh sb="33" eb="35">
      <t>ヨウシキ</t>
    </rPh>
    <rPh sb="37" eb="39">
      <t>テイシュツ</t>
    </rPh>
    <phoneticPr fontId="19"/>
  </si>
  <si>
    <t>占用者は、その権利を他人に譲渡又は貸付けをしてはならない。ただし、譲渡については、譲受人と連名</t>
    <rPh sb="0" eb="2">
      <t>センヨウ</t>
    </rPh>
    <rPh sb="2" eb="3">
      <t>シャ</t>
    </rPh>
    <rPh sb="7" eb="9">
      <t>ケンリ</t>
    </rPh>
    <rPh sb="10" eb="12">
      <t>タニン</t>
    </rPh>
    <rPh sb="13" eb="15">
      <t>ジョウト</t>
    </rPh>
    <rPh sb="15" eb="16">
      <t>マタ</t>
    </rPh>
    <rPh sb="17" eb="19">
      <t>カシツケ</t>
    </rPh>
    <rPh sb="33" eb="35">
      <t>ジョウト</t>
    </rPh>
    <rPh sb="41" eb="43">
      <t>ユズリウケ</t>
    </rPh>
    <rPh sb="43" eb="44">
      <t>ニン</t>
    </rPh>
    <rPh sb="45" eb="47">
      <t>レンメイ</t>
    </rPh>
    <phoneticPr fontId="19"/>
  </si>
  <si>
    <t>占用を廃止する時（占用更新の手続をしない場合も含む）は、速やかに道路占用廃止届出書（別記第3号</t>
    <rPh sb="0" eb="2">
      <t>センヨウ</t>
    </rPh>
    <rPh sb="3" eb="5">
      <t>ハイシ</t>
    </rPh>
    <rPh sb="7" eb="8">
      <t>トキ</t>
    </rPh>
    <rPh sb="9" eb="11">
      <t>センヨウ</t>
    </rPh>
    <rPh sb="11" eb="13">
      <t>コウシン</t>
    </rPh>
    <rPh sb="14" eb="16">
      <t>テツヅキ</t>
    </rPh>
    <rPh sb="20" eb="22">
      <t>バアイ</t>
    </rPh>
    <rPh sb="23" eb="24">
      <t>フク</t>
    </rPh>
    <rPh sb="28" eb="29">
      <t>スミ</t>
    </rPh>
    <rPh sb="32" eb="34">
      <t>ドウロ</t>
    </rPh>
    <rPh sb="34" eb="36">
      <t>センヨウ</t>
    </rPh>
    <rPh sb="36" eb="38">
      <t>ハイシ</t>
    </rPh>
    <rPh sb="38" eb="39">
      <t>トドケ</t>
    </rPh>
    <rPh sb="39" eb="40">
      <t>デ</t>
    </rPh>
    <rPh sb="40" eb="41">
      <t>ショ</t>
    </rPh>
    <rPh sb="42" eb="44">
      <t>ベツキ</t>
    </rPh>
    <rPh sb="44" eb="45">
      <t>ダイ</t>
    </rPh>
    <rPh sb="46" eb="47">
      <t>ゴウ</t>
    </rPh>
    <phoneticPr fontId="19"/>
  </si>
  <si>
    <t>　協　　　議」</t>
    <rPh sb="1" eb="2">
      <t>キョウ</t>
    </rPh>
    <rPh sb="5" eb="6">
      <t>ギ</t>
    </rPh>
    <phoneticPr fontId="19"/>
  </si>
  <si>
    <t>様</t>
    <rPh sb="0" eb="1">
      <t>サマ</t>
    </rPh>
    <phoneticPr fontId="19"/>
  </si>
  <si>
    <t>磯田　達伸</t>
    <rPh sb="0" eb="2">
      <t>イソダ</t>
    </rPh>
    <rPh sb="3" eb="4">
      <t>タツ</t>
    </rPh>
    <rPh sb="4" eb="5">
      <t>ノブ</t>
    </rPh>
    <phoneticPr fontId="19"/>
  </si>
  <si>
    <t>令和</t>
    <rPh sb="0" eb="1">
      <t>レイ</t>
    </rPh>
    <rPh sb="1" eb="2">
      <t>ワ</t>
    </rPh>
    <phoneticPr fontId="19"/>
  </si>
  <si>
    <t>許可申請</t>
    <rPh sb="0" eb="2">
      <t>キョカ</t>
    </rPh>
    <rPh sb="2" eb="4">
      <t>シンセイ</t>
    </rPh>
    <phoneticPr fontId="19"/>
  </si>
  <si>
    <t>第35条</t>
    <rPh sb="0" eb="1">
      <t>ダイ</t>
    </rPh>
    <rPh sb="3" eb="4">
      <t>ジョウ</t>
    </rPh>
    <phoneticPr fontId="19"/>
  </si>
  <si>
    <t>第32条</t>
    <rPh sb="0" eb="1">
      <t>ダイ</t>
    </rPh>
    <rPh sb="3" eb="4">
      <t>ジョウ</t>
    </rPh>
    <phoneticPr fontId="19"/>
  </si>
  <si>
    <t>許可を申請</t>
    <rPh sb="0" eb="2">
      <t>キョカ</t>
    </rPh>
    <rPh sb="3" eb="5">
      <t>シンセイ</t>
    </rPh>
    <phoneticPr fontId="19"/>
  </si>
  <si>
    <t>車道</t>
    <rPh sb="0" eb="2">
      <t>シャドウ</t>
    </rPh>
    <phoneticPr fontId="19"/>
  </si>
  <si>
    <t>歩道</t>
    <rPh sb="0" eb="2">
      <t>ホドウ</t>
    </rPh>
    <phoneticPr fontId="19"/>
  </si>
  <si>
    <t>その他</t>
    <rPh sb="2" eb="3">
      <t>タ</t>
    </rPh>
    <phoneticPr fontId="19"/>
  </si>
  <si>
    <t>車道・歩道</t>
    <rPh sb="0" eb="2">
      <t>シャドウ</t>
    </rPh>
    <rPh sb="3" eb="5">
      <t>ホドウ</t>
    </rPh>
    <phoneticPr fontId="19"/>
  </si>
  <si>
    <t>車道・その他</t>
    <rPh sb="0" eb="2">
      <t>シャドウ</t>
    </rPh>
    <rPh sb="5" eb="6">
      <t>タ</t>
    </rPh>
    <phoneticPr fontId="19"/>
  </si>
  <si>
    <t>歩道・その他</t>
    <rPh sb="0" eb="2">
      <t>ホドウ</t>
    </rPh>
    <rPh sb="5" eb="6">
      <t>タ</t>
    </rPh>
    <phoneticPr fontId="19"/>
  </si>
  <si>
    <t>車道・歩道・その他</t>
    <rPh sb="0" eb="2">
      <t>シャドウ</t>
    </rPh>
    <rPh sb="3" eb="5">
      <t>ホドウ</t>
    </rPh>
    <rPh sb="8" eb="9">
      <t>タ</t>
    </rPh>
    <phoneticPr fontId="19"/>
  </si>
  <si>
    <t>)</t>
    <phoneticPr fontId="19"/>
  </si>
  <si>
    <t>理由書</t>
    <rPh sb="0" eb="3">
      <t>リユウショ</t>
    </rPh>
    <phoneticPr fontId="19"/>
  </si>
  <si>
    <t>平面図</t>
    <rPh sb="0" eb="3">
      <t>ヘイメンズ</t>
    </rPh>
    <phoneticPr fontId="19"/>
  </si>
  <si>
    <t>位置図</t>
    <rPh sb="0" eb="3">
      <t>イチズ</t>
    </rPh>
    <phoneticPr fontId="19"/>
  </si>
  <si>
    <t>復旧図</t>
    <rPh sb="0" eb="2">
      <t>フッキュウ</t>
    </rPh>
    <rPh sb="2" eb="3">
      <t>ズ</t>
    </rPh>
    <phoneticPr fontId="19"/>
  </si>
  <si>
    <t>その他(</t>
    <rPh sb="2" eb="3">
      <t>タ</t>
    </rPh>
    <phoneticPr fontId="19"/>
  </si>
  <si>
    <t>年</t>
    <rPh sb="0" eb="1">
      <t>ネン</t>
    </rPh>
    <phoneticPr fontId="19"/>
  </si>
  <si>
    <t>か月</t>
    <rPh sb="1" eb="2">
      <t>ツキ</t>
    </rPh>
    <phoneticPr fontId="19"/>
  </si>
  <si>
    <t>申請</t>
    <rPh sb="0" eb="2">
      <t>シンセイ</t>
    </rPh>
    <phoneticPr fontId="19"/>
  </si>
  <si>
    <t>協議</t>
    <rPh sb="0" eb="2">
      <t>キョウギ</t>
    </rPh>
    <phoneticPr fontId="19"/>
  </si>
  <si>
    <t>許可</t>
    <rPh sb="0" eb="2">
      <t>キョカ</t>
    </rPh>
    <phoneticPr fontId="19"/>
  </si>
  <si>
    <t>回答</t>
    <rPh sb="0" eb="2">
      <t>カイトウ</t>
    </rPh>
    <phoneticPr fontId="19"/>
  </si>
  <si>
    <t>令和　年　月　日</t>
    <rPh sb="0" eb="1">
      <t>レイ</t>
    </rPh>
    <rPh sb="1" eb="2">
      <t>ワ</t>
    </rPh>
    <rPh sb="3" eb="4">
      <t>ネン</t>
    </rPh>
    <rPh sb="5" eb="6">
      <t>ガツ</t>
    </rPh>
    <rPh sb="7" eb="8">
      <t>ヒ</t>
    </rPh>
    <phoneticPr fontId="19"/>
  </si>
  <si>
    <t>道 路 の
復旧工法</t>
    <phoneticPr fontId="19"/>
  </si>
  <si>
    <t>アスファルト(1．2．3層、歩)</t>
    <rPh sb="12" eb="13">
      <t>ソウ</t>
    </rPh>
    <rPh sb="14" eb="15">
      <t>ホ</t>
    </rPh>
    <phoneticPr fontId="19"/>
  </si>
  <si>
    <t>コンクリート</t>
    <phoneticPr fontId="19"/>
  </si>
  <si>
    <t>平板ブロック</t>
    <rPh sb="0" eb="2">
      <t>ヘイバン</t>
    </rPh>
    <phoneticPr fontId="19"/>
  </si>
  <si>
    <t>防じん</t>
    <rPh sb="0" eb="1">
      <t>ボウ</t>
    </rPh>
    <phoneticPr fontId="19"/>
  </si>
  <si>
    <t>砂砂利</t>
    <rPh sb="0" eb="1">
      <t>スナ</t>
    </rPh>
    <rPh sb="1" eb="3">
      <t>ジャリ</t>
    </rPh>
    <phoneticPr fontId="19"/>
  </si>
  <si>
    <t>L型側溝</t>
    <rPh sb="1" eb="2">
      <t>ガタ</t>
    </rPh>
    <rPh sb="2" eb="4">
      <t>ソッコウ</t>
    </rPh>
    <phoneticPr fontId="19"/>
  </si>
  <si>
    <t>年</t>
    <rPh sb="0" eb="1">
      <t>ネン</t>
    </rPh>
    <phoneticPr fontId="19"/>
  </si>
  <si>
    <t>月</t>
    <rPh sb="0" eb="1">
      <t>ツキ</t>
    </rPh>
    <phoneticPr fontId="19"/>
  </si>
  <si>
    <t>条例免除</t>
    <rPh sb="0" eb="2">
      <t>ジョウレイ</t>
    </rPh>
    <rPh sb="2" eb="4">
      <t>メンジョ</t>
    </rPh>
    <phoneticPr fontId="19"/>
  </si>
  <si>
    <t>路線名について、複数路線にまたがる場合にはすべての路線を記載すること。また、長岡市が移管を受け</t>
    <rPh sb="0" eb="2">
      <t>ロセン</t>
    </rPh>
    <rPh sb="2" eb="3">
      <t>メイ</t>
    </rPh>
    <rPh sb="8" eb="10">
      <t>フクスウ</t>
    </rPh>
    <rPh sb="10" eb="12">
      <t>ロセン</t>
    </rPh>
    <rPh sb="17" eb="19">
      <t>バアイ</t>
    </rPh>
    <rPh sb="25" eb="27">
      <t>ロセン</t>
    </rPh>
    <rPh sb="28" eb="30">
      <t>キサイ</t>
    </rPh>
    <rPh sb="38" eb="41">
      <t>ナガオカシ</t>
    </rPh>
    <rPh sb="42" eb="44">
      <t>イカン</t>
    </rPh>
    <rPh sb="45" eb="46">
      <t>ウ</t>
    </rPh>
    <phoneticPr fontId="19"/>
  </si>
  <si>
    <t>ること。</t>
    <phoneticPr fontId="19"/>
  </si>
  <si>
    <t>こと。</t>
    <phoneticPr fontId="19"/>
  </si>
  <si>
    <t>すること。</t>
    <phoneticPr fontId="19"/>
  </si>
  <si>
    <t>「直営」　占用者自らが施工する場合</t>
    <rPh sb="1" eb="3">
      <t>チョクエイ</t>
    </rPh>
    <rPh sb="5" eb="7">
      <t>センヨウ</t>
    </rPh>
    <rPh sb="7" eb="8">
      <t>シャ</t>
    </rPh>
    <rPh sb="8" eb="9">
      <t>ミズカ</t>
    </rPh>
    <rPh sb="11" eb="13">
      <t>セコウ</t>
    </rPh>
    <rPh sb="15" eb="17">
      <t>バアイ</t>
    </rPh>
    <phoneticPr fontId="19"/>
  </si>
  <si>
    <t>「委託」　占用者が他の事業者等に発注・委託して施工させる場合</t>
    <rPh sb="1" eb="3">
      <t>イタク</t>
    </rPh>
    <rPh sb="5" eb="7">
      <t>センヨウ</t>
    </rPh>
    <rPh sb="7" eb="8">
      <t>シャ</t>
    </rPh>
    <rPh sb="9" eb="10">
      <t>タ</t>
    </rPh>
    <rPh sb="11" eb="14">
      <t>ジギョウシャ</t>
    </rPh>
    <rPh sb="14" eb="15">
      <t>トウ</t>
    </rPh>
    <rPh sb="16" eb="18">
      <t>ハッチュウ</t>
    </rPh>
    <rPh sb="19" eb="21">
      <t>イタク</t>
    </rPh>
    <rPh sb="23" eb="25">
      <t>セコウ</t>
    </rPh>
    <rPh sb="28" eb="30">
      <t>バアイ</t>
    </rPh>
    <phoneticPr fontId="19"/>
  </si>
  <si>
    <t>「請負」　占用者が他の者からの受注・受託して施工する場合</t>
    <rPh sb="1" eb="3">
      <t>ウケオイ</t>
    </rPh>
    <rPh sb="5" eb="7">
      <t>センヨウ</t>
    </rPh>
    <rPh sb="7" eb="8">
      <t>シャ</t>
    </rPh>
    <rPh sb="9" eb="10">
      <t>タ</t>
    </rPh>
    <rPh sb="11" eb="12">
      <t>モノ</t>
    </rPh>
    <rPh sb="15" eb="17">
      <t>ジュチュウ</t>
    </rPh>
    <rPh sb="16" eb="17">
      <t>チュウ</t>
    </rPh>
    <rPh sb="18" eb="20">
      <t>ジュタク</t>
    </rPh>
    <rPh sb="22" eb="24">
      <t>セコウ</t>
    </rPh>
    <rPh sb="26" eb="28">
      <t>バアイ</t>
    </rPh>
    <phoneticPr fontId="19"/>
  </si>
  <si>
    <t>占用申請者と当該工事の施工者が異なる場合は、備考欄に施工担当者の「企業名」「担当者氏名」「連絡</t>
    <rPh sb="0" eb="2">
      <t>センヨウ</t>
    </rPh>
    <rPh sb="2" eb="4">
      <t>シンセイ</t>
    </rPh>
    <rPh sb="4" eb="5">
      <t>シャ</t>
    </rPh>
    <rPh sb="6" eb="8">
      <t>トウガイ</t>
    </rPh>
    <rPh sb="8" eb="10">
      <t>コウジ</t>
    </rPh>
    <rPh sb="11" eb="13">
      <t>セコウ</t>
    </rPh>
    <rPh sb="13" eb="14">
      <t>シャ</t>
    </rPh>
    <rPh sb="15" eb="16">
      <t>コト</t>
    </rPh>
    <rPh sb="18" eb="20">
      <t>バアイ</t>
    </rPh>
    <rPh sb="22" eb="24">
      <t>ビコウ</t>
    </rPh>
    <rPh sb="24" eb="25">
      <t>ラン</t>
    </rPh>
    <rPh sb="26" eb="28">
      <t>セコウ</t>
    </rPh>
    <rPh sb="28" eb="31">
      <t>タントウシャ</t>
    </rPh>
    <rPh sb="33" eb="35">
      <t>キギョウ</t>
    </rPh>
    <rPh sb="35" eb="36">
      <t>メイ</t>
    </rPh>
    <rPh sb="38" eb="41">
      <t>タントウシャ</t>
    </rPh>
    <rPh sb="41" eb="43">
      <t>シメイ</t>
    </rPh>
    <rPh sb="45" eb="46">
      <t>レン</t>
    </rPh>
    <phoneticPr fontId="19"/>
  </si>
  <si>
    <t>先」を記載すること。</t>
    <rPh sb="3" eb="5">
      <t>キサイ</t>
    </rPh>
    <phoneticPr fontId="19"/>
  </si>
  <si>
    <t>議すること。</t>
    <rPh sb="0" eb="1">
      <t>ギ</t>
    </rPh>
    <phoneticPr fontId="19"/>
  </si>
  <si>
    <t>道路占用者は、道路法、道路法施行令、各物件の管理等について定めた法令その他の関係法令や条例、ガ</t>
    <phoneticPr fontId="19"/>
  </si>
  <si>
    <t>イドラインその他の関係規定を遵守すること</t>
    <phoneticPr fontId="19"/>
  </si>
  <si>
    <t>道路の構造若しくは交通に支障を及ぼし、又は及ぼすこととなるおそれがないように、適切な時期に、占</t>
    <rPh sb="46" eb="47">
      <t>セン</t>
    </rPh>
    <phoneticPr fontId="19"/>
  </si>
  <si>
    <t>用物件の巡視、点検、修繕その他の当該占用物件の適切な維持管理を行うこと。</t>
    <phoneticPr fontId="19"/>
  </si>
  <si>
    <t>占用物件の異状により、道路の構造雄又は交通若しくは周辺住民に影響を与え、又はそのおそれがあると</t>
    <phoneticPr fontId="19"/>
  </si>
  <si>
    <t>きにはただちに必要な措置を講ずるとともに、その占用物件の異状の状況及びそれに対して講ぜられた措置</t>
    <phoneticPr fontId="19"/>
  </si>
  <si>
    <t>の概要を道路管理者に報告すること。</t>
    <phoneticPr fontId="19"/>
  </si>
  <si>
    <t>※</t>
    <phoneticPr fontId="19"/>
  </si>
  <si>
    <t>った日の翌日から起算して３月以内に長岡市長に審査請求することができる。</t>
    <rPh sb="2" eb="3">
      <t>ヒ</t>
    </rPh>
    <rPh sb="4" eb="6">
      <t>ヨクジツ</t>
    </rPh>
    <rPh sb="8" eb="10">
      <t>キサン</t>
    </rPh>
    <rPh sb="13" eb="14">
      <t>ツキ</t>
    </rPh>
    <rPh sb="14" eb="16">
      <t>イナイ</t>
    </rPh>
    <rPh sb="17" eb="21">
      <t>ナガオカシチョウ</t>
    </rPh>
    <rPh sb="21" eb="23">
      <t>ケンチジ</t>
    </rPh>
    <rPh sb="22" eb="24">
      <t>シンサ</t>
    </rPh>
    <rPh sb="24" eb="26">
      <t>セイキュウ</t>
    </rPh>
    <phoneticPr fontId="19"/>
  </si>
  <si>
    <t>（注）指示事項は裏面に記載してあります。</t>
    <rPh sb="1" eb="2">
      <t>チュウ</t>
    </rPh>
    <rPh sb="3" eb="5">
      <t>シジ</t>
    </rPh>
    <rPh sb="5" eb="7">
      <t>ジコウ</t>
    </rPh>
    <rPh sb="8" eb="10">
      <t>ウラメン</t>
    </rPh>
    <rPh sb="11" eb="13">
      <t>キサイ</t>
    </rPh>
    <phoneticPr fontId="19"/>
  </si>
  <si>
    <t>占用物件の構造図（仕様書・設計図等）</t>
    <rPh sb="0" eb="2">
      <t>センヨウ</t>
    </rPh>
    <rPh sb="2" eb="4">
      <t>ブッケン</t>
    </rPh>
    <rPh sb="5" eb="7">
      <t>コウゾウ</t>
    </rPh>
    <rPh sb="7" eb="8">
      <t>ズ</t>
    </rPh>
    <phoneticPr fontId="19"/>
  </si>
  <si>
    <t>数量</t>
    <rPh sb="0" eb="2">
      <t>スウリョウ</t>
    </rPh>
    <phoneticPr fontId="19"/>
  </si>
  <si>
    <t>断面図</t>
    <rPh sb="0" eb="1">
      <t>コトワ</t>
    </rPh>
    <rPh sb="1" eb="2">
      <t>メン</t>
    </rPh>
    <rPh sb="2" eb="3">
      <t>ズ</t>
    </rPh>
    <phoneticPr fontId="19"/>
  </si>
  <si>
    <t>国道</t>
    <rPh sb="0" eb="2">
      <t>コクドウ</t>
    </rPh>
    <phoneticPr fontId="19"/>
  </si>
  <si>
    <t>県道</t>
    <rPh sb="0" eb="2">
      <t>ケンドウ</t>
    </rPh>
    <phoneticPr fontId="19"/>
  </si>
  <si>
    <t>市道</t>
    <rPh sb="0" eb="2">
      <t>シドウ</t>
    </rPh>
    <phoneticPr fontId="19"/>
  </si>
  <si>
    <t>長岡市</t>
    <rPh sb="0" eb="3">
      <t>ナガオカシ</t>
    </rPh>
    <phoneticPr fontId="19"/>
  </si>
  <si>
    <t>地先</t>
    <rPh sb="0" eb="2">
      <t>チサキ</t>
    </rPh>
    <phoneticPr fontId="19"/>
  </si>
  <si>
    <t>円</t>
    <rPh sb="0" eb="1">
      <t>エン</t>
    </rPh>
    <phoneticPr fontId="19"/>
  </si>
  <si>
    <t>直営</t>
    <rPh sb="0" eb="2">
      <t>チョクエイ</t>
    </rPh>
    <phoneticPr fontId="19"/>
  </si>
  <si>
    <t>委託</t>
    <rPh sb="0" eb="2">
      <t>イタク</t>
    </rPh>
    <phoneticPr fontId="19"/>
  </si>
  <si>
    <t>請負</t>
    <rPh sb="0" eb="2">
      <t>ウケオイ</t>
    </rPh>
    <phoneticPr fontId="19"/>
  </si>
  <si>
    <t>開削</t>
    <rPh sb="0" eb="2">
      <t>カイサク</t>
    </rPh>
    <phoneticPr fontId="19"/>
  </si>
  <si>
    <t>推進</t>
    <rPh sb="0" eb="2">
      <t>スイシン</t>
    </rPh>
    <phoneticPr fontId="19"/>
  </si>
  <si>
    <t>足場等</t>
    <rPh sb="0" eb="2">
      <t>アシバ</t>
    </rPh>
    <rPh sb="2" eb="3">
      <t>トウ</t>
    </rPh>
    <phoneticPr fontId="19"/>
  </si>
  <si>
    <t>工事着手前に近接する他の占用物件がないか調査を行うこと。近接する物件がある場合は、所有者に事前</t>
    <rPh sb="0" eb="2">
      <t>コウジ</t>
    </rPh>
    <rPh sb="2" eb="4">
      <t>チャクシュ</t>
    </rPh>
    <rPh sb="4" eb="5">
      <t>マエ</t>
    </rPh>
    <rPh sb="6" eb="8">
      <t>キンセツ</t>
    </rPh>
    <rPh sb="10" eb="11">
      <t>タ</t>
    </rPh>
    <rPh sb="12" eb="14">
      <t>センヨウ</t>
    </rPh>
    <rPh sb="14" eb="16">
      <t>ブッケン</t>
    </rPh>
    <rPh sb="20" eb="22">
      <t>チョウサ</t>
    </rPh>
    <rPh sb="23" eb="24">
      <t>オコナ</t>
    </rPh>
    <rPh sb="28" eb="30">
      <t>キンセツ</t>
    </rPh>
    <rPh sb="32" eb="34">
      <t>ブッケン</t>
    </rPh>
    <rPh sb="37" eb="39">
      <t>バアイ</t>
    </rPh>
    <rPh sb="41" eb="44">
      <t>ショユウシャ</t>
    </rPh>
    <rPh sb="45" eb="47">
      <t>ジゼン</t>
    </rPh>
    <phoneticPr fontId="19"/>
  </si>
  <si>
    <t>の協議を行うこと。</t>
    <rPh sb="1" eb="3">
      <t>キョウギ</t>
    </rPh>
    <rPh sb="4" eb="5">
      <t>オコナ</t>
    </rPh>
    <phoneticPr fontId="19"/>
  </si>
  <si>
    <t>「道路利用者や第三者への重大事故を未然に防止する観点から、その損傷により特に道路構造又は交通に</t>
    <rPh sb="1" eb="3">
      <t>ドウロ</t>
    </rPh>
    <rPh sb="3" eb="6">
      <t>リヨウシャ</t>
    </rPh>
    <rPh sb="7" eb="10">
      <t>ダイサンシャ</t>
    </rPh>
    <rPh sb="12" eb="14">
      <t>ジュウダイ</t>
    </rPh>
    <rPh sb="14" eb="16">
      <t>ジコ</t>
    </rPh>
    <rPh sb="17" eb="19">
      <t>ミゼン</t>
    </rPh>
    <rPh sb="20" eb="22">
      <t>ボウシ</t>
    </rPh>
    <rPh sb="24" eb="26">
      <t>カンテン</t>
    </rPh>
    <rPh sb="31" eb="33">
      <t>ソンショウ</t>
    </rPh>
    <rPh sb="36" eb="37">
      <t>トク</t>
    </rPh>
    <rPh sb="38" eb="40">
      <t>ドウロ</t>
    </rPh>
    <rPh sb="40" eb="42">
      <t>コウゾウ</t>
    </rPh>
    <rPh sb="42" eb="43">
      <t>マタ</t>
    </rPh>
    <rPh sb="44" eb="46">
      <t>コウツウ</t>
    </rPh>
    <phoneticPr fontId="19"/>
  </si>
  <si>
    <t>占用物件の安全確認のため、占用物件の現状について、道路管理者あて書面等により報告すること</t>
    <rPh sb="0" eb="2">
      <t>センヨウ</t>
    </rPh>
    <rPh sb="2" eb="4">
      <t>ブッケン</t>
    </rPh>
    <rPh sb="5" eb="7">
      <t>アンゼン</t>
    </rPh>
    <rPh sb="7" eb="9">
      <t>カクニン</t>
    </rPh>
    <rPh sb="13" eb="15">
      <t>センヨウ</t>
    </rPh>
    <rPh sb="15" eb="17">
      <t>ブッケン</t>
    </rPh>
    <rPh sb="18" eb="20">
      <t>ゲンジョウ</t>
    </rPh>
    <rPh sb="25" eb="27">
      <t>ドウロ</t>
    </rPh>
    <rPh sb="27" eb="30">
      <t>カンリシャ</t>
    </rPh>
    <rPh sb="32" eb="34">
      <t>ショメン</t>
    </rPh>
    <rPh sb="34" eb="35">
      <t>トウ</t>
    </rPh>
    <rPh sb="38" eb="40">
      <t>ホウコク</t>
    </rPh>
    <phoneticPr fontId="19"/>
  </si>
  <si>
    <t>支障を及ぼすおそれのある占用物件については、占用許可後、占用許可を更新する際に、道路管理者による</t>
    <rPh sb="0" eb="2">
      <t>シショウ</t>
    </rPh>
    <rPh sb="3" eb="4">
      <t>オヨ</t>
    </rPh>
    <rPh sb="12" eb="14">
      <t>センヨウ</t>
    </rPh>
    <rPh sb="14" eb="16">
      <t>ブッケン</t>
    </rPh>
    <rPh sb="22" eb="24">
      <t>センヨウ</t>
    </rPh>
    <rPh sb="24" eb="26">
      <t>キョカ</t>
    </rPh>
    <rPh sb="26" eb="27">
      <t>ゴ</t>
    </rPh>
    <rPh sb="28" eb="30">
      <t>センヨウ</t>
    </rPh>
    <rPh sb="30" eb="32">
      <t>キョカ</t>
    </rPh>
    <rPh sb="33" eb="35">
      <t>コウシン</t>
    </rPh>
    <rPh sb="37" eb="38">
      <t>サイ</t>
    </rPh>
    <rPh sb="40" eb="42">
      <t>ドウロ</t>
    </rPh>
    <rPh sb="42" eb="44">
      <t>カンリ</t>
    </rPh>
    <phoneticPr fontId="19"/>
  </si>
  <si>
    <t>気象予報等の情報から、強風等の気象現象によって生じる災害発生が予想される場合には、占用物件が落</t>
    <rPh sb="0" eb="2">
      <t>キショウ</t>
    </rPh>
    <rPh sb="2" eb="4">
      <t>ヨホウ</t>
    </rPh>
    <rPh sb="4" eb="5">
      <t>トウ</t>
    </rPh>
    <rPh sb="6" eb="8">
      <t>ジョウホウ</t>
    </rPh>
    <rPh sb="11" eb="13">
      <t>キョウフウ</t>
    </rPh>
    <rPh sb="13" eb="14">
      <t>トウ</t>
    </rPh>
    <rPh sb="15" eb="17">
      <t>キショウ</t>
    </rPh>
    <rPh sb="17" eb="19">
      <t>ゲンショウ</t>
    </rPh>
    <rPh sb="23" eb="24">
      <t>ショウ</t>
    </rPh>
    <rPh sb="26" eb="28">
      <t>サイガイ</t>
    </rPh>
    <rPh sb="28" eb="30">
      <t>ハッセイ</t>
    </rPh>
    <rPh sb="31" eb="33">
      <t>ヨソウ</t>
    </rPh>
    <rPh sb="36" eb="38">
      <t>バアイ</t>
    </rPh>
    <rPh sb="41" eb="43">
      <t>センヨウ</t>
    </rPh>
    <rPh sb="43" eb="45">
      <t>ブッケン</t>
    </rPh>
    <rPh sb="46" eb="47">
      <t>ラク</t>
    </rPh>
    <phoneticPr fontId="19"/>
  </si>
  <si>
    <t>下、倒壊等することのないよう事前に必要な対策を講じること</t>
    <rPh sb="0" eb="1">
      <t>シタ</t>
    </rPh>
    <rPh sb="2" eb="4">
      <t>トウカイ</t>
    </rPh>
    <rPh sb="4" eb="5">
      <t>トウ</t>
    </rPh>
    <rPh sb="14" eb="16">
      <t>ジゼン</t>
    </rPh>
    <rPh sb="17" eb="19">
      <t>ヒツヨウ</t>
    </rPh>
    <rPh sb="20" eb="22">
      <t>タイサク</t>
    </rPh>
    <rPh sb="23" eb="24">
      <t>コウ</t>
    </rPh>
    <phoneticPr fontId="19"/>
  </si>
  <si>
    <t>掘削を伴う占用工事の場合、下記に留意すること。</t>
    <rPh sb="0" eb="2">
      <t>クッサク</t>
    </rPh>
    <rPh sb="3" eb="4">
      <t>トモナ</t>
    </rPh>
    <rPh sb="5" eb="7">
      <t>センヨウ</t>
    </rPh>
    <rPh sb="7" eb="9">
      <t>コウジ</t>
    </rPh>
    <rPh sb="10" eb="12">
      <t>バアイ</t>
    </rPh>
    <rPh sb="13" eb="15">
      <t>カキ</t>
    </rPh>
    <rPh sb="16" eb="18">
      <t>リュウイ</t>
    </rPh>
    <phoneticPr fontId="19"/>
  </si>
  <si>
    <t>①当該地において申請と異なる舗装構成であった場合、復旧方法について道路管理者と協議を行うこと。</t>
    <phoneticPr fontId="19"/>
  </si>
  <si>
    <t>②冬季掘削規制期間(12月1日から３月中旬頃）の施工を避けること。</t>
    <rPh sb="1" eb="3">
      <t>トウキ</t>
    </rPh>
    <rPh sb="3" eb="5">
      <t>クッサク</t>
    </rPh>
    <rPh sb="5" eb="7">
      <t>キセイ</t>
    </rPh>
    <rPh sb="7" eb="9">
      <t>キカン</t>
    </rPh>
    <rPh sb="12" eb="13">
      <t>ガツ</t>
    </rPh>
    <rPh sb="14" eb="15">
      <t>ニチ</t>
    </rPh>
    <rPh sb="18" eb="19">
      <t>ガツ</t>
    </rPh>
    <rPh sb="19" eb="21">
      <t>チュウジュン</t>
    </rPh>
    <rPh sb="21" eb="22">
      <t>コロ</t>
    </rPh>
    <rPh sb="24" eb="26">
      <t>セコウ</t>
    </rPh>
    <rPh sb="27" eb="28">
      <t>サ</t>
    </rPh>
    <phoneticPr fontId="19"/>
  </si>
  <si>
    <t>③冬季間、仮復旧となる箇所の仮復旧舗装合材は密粒度アスコンを用いて施工すること。</t>
    <rPh sb="1" eb="3">
      <t>トウキ</t>
    </rPh>
    <rPh sb="3" eb="4">
      <t>カン</t>
    </rPh>
    <rPh sb="5" eb="6">
      <t>カリ</t>
    </rPh>
    <rPh sb="6" eb="8">
      <t>フッキュウ</t>
    </rPh>
    <rPh sb="11" eb="13">
      <t>カショ</t>
    </rPh>
    <rPh sb="14" eb="15">
      <t>カリ</t>
    </rPh>
    <rPh sb="15" eb="17">
      <t>フッキュウ</t>
    </rPh>
    <rPh sb="17" eb="19">
      <t>ホソウ</t>
    </rPh>
    <rPh sb="19" eb="21">
      <t>ゴウザイ</t>
    </rPh>
    <rPh sb="22" eb="25">
      <t>ミツリュウド</t>
    </rPh>
    <rPh sb="30" eb="31">
      <t>モチ</t>
    </rPh>
    <rPh sb="33" eb="35">
      <t>セコウ</t>
    </rPh>
    <phoneticPr fontId="19"/>
  </si>
  <si>
    <t>④現状が開粒度アスコンで施工されている歩道については、フィルター層の有無を確認し、道路管理者と協</t>
    <rPh sb="1" eb="3">
      <t>ゲンジョウ</t>
    </rPh>
    <rPh sb="4" eb="6">
      <t>カイリュウ</t>
    </rPh>
    <rPh sb="6" eb="7">
      <t>ド</t>
    </rPh>
    <rPh sb="12" eb="14">
      <t>セコウ</t>
    </rPh>
    <rPh sb="19" eb="21">
      <t>ホドウ</t>
    </rPh>
    <rPh sb="32" eb="33">
      <t>ソウ</t>
    </rPh>
    <rPh sb="34" eb="36">
      <t>ウム</t>
    </rPh>
    <rPh sb="37" eb="39">
      <t>カクニン</t>
    </rPh>
    <rPh sb="41" eb="43">
      <t>ドウロ</t>
    </rPh>
    <rPh sb="43" eb="45">
      <t>カンリ</t>
    </rPh>
    <rPh sb="45" eb="46">
      <t>シャ</t>
    </rPh>
    <rPh sb="47" eb="48">
      <t>キョウ</t>
    </rPh>
    <phoneticPr fontId="19"/>
  </si>
  <si>
    <t>⑤１日の施工量は、即日交通開放できる程度とすること</t>
    <rPh sb="2" eb="3">
      <t>ニチ</t>
    </rPh>
    <rPh sb="4" eb="6">
      <t>セコウ</t>
    </rPh>
    <rPh sb="6" eb="7">
      <t>リョウ</t>
    </rPh>
    <rPh sb="9" eb="11">
      <t>ソクジツ</t>
    </rPh>
    <rPh sb="11" eb="13">
      <t>コウツウ</t>
    </rPh>
    <rPh sb="13" eb="15">
      <t>カイホウ</t>
    </rPh>
    <rPh sb="18" eb="20">
      <t>テイド</t>
    </rPh>
    <phoneticPr fontId="19"/>
  </si>
  <si>
    <t>ている路線の占用の場合には「国道：県道」の別を記載すること。</t>
    <phoneticPr fontId="19"/>
  </si>
  <si>
    <t>「工事の実施方法」の欄には、「直営・委託・請負」は該当するものに✔印をつけ、下段には掘削の場合</t>
    <rPh sb="1" eb="3">
      <t>コウジ</t>
    </rPh>
    <rPh sb="4" eb="6">
      <t>ジッシ</t>
    </rPh>
    <rPh sb="6" eb="8">
      <t>ホウホウ</t>
    </rPh>
    <rPh sb="10" eb="11">
      <t>ラン</t>
    </rPh>
    <rPh sb="15" eb="17">
      <t>チョクエイ</t>
    </rPh>
    <rPh sb="18" eb="20">
      <t>イタク</t>
    </rPh>
    <rPh sb="21" eb="23">
      <t>ウケオイ</t>
    </rPh>
    <rPh sb="25" eb="27">
      <t>ガイトウ</t>
    </rPh>
    <rPh sb="33" eb="34">
      <t>シルシ</t>
    </rPh>
    <rPh sb="38" eb="40">
      <t>カダン</t>
    </rPh>
    <phoneticPr fontId="19"/>
  </si>
  <si>
    <t>は「開削」「推進」、足場の設置は「足場」等と記入し、道路の構造保全・危険防止のための措置を明確に</t>
    <rPh sb="13" eb="15">
      <t>セッチ</t>
    </rPh>
    <rPh sb="26" eb="28">
      <t>ドウロ</t>
    </rPh>
    <rPh sb="29" eb="31">
      <t>コウゾウ</t>
    </rPh>
    <rPh sb="31" eb="33">
      <t>ホゼン</t>
    </rPh>
    <rPh sb="34" eb="36">
      <t>キケン</t>
    </rPh>
    <rPh sb="36" eb="38">
      <t>ボウシ</t>
    </rPh>
    <rPh sb="42" eb="44">
      <t>ソチ</t>
    </rPh>
    <rPh sb="45" eb="47">
      <t>メイカク</t>
    </rPh>
    <phoneticPr fontId="19"/>
  </si>
  <si>
    <t>占用場所の平面図、横断面図、縦断面図（管径、地面からの距離、延長がわかるもの）</t>
    <rPh sb="0" eb="2">
      <t>センヨウ</t>
    </rPh>
    <rPh sb="2" eb="4">
      <t>バショ</t>
    </rPh>
    <rPh sb="5" eb="8">
      <t>ヘイメンズ</t>
    </rPh>
    <rPh sb="9" eb="10">
      <t>ヨコ</t>
    </rPh>
    <rPh sb="10" eb="12">
      <t>ダンメン</t>
    </rPh>
    <rPh sb="12" eb="13">
      <t>ズ</t>
    </rPh>
    <rPh sb="14" eb="16">
      <t>ジュウダン</t>
    </rPh>
    <rPh sb="16" eb="17">
      <t>メン</t>
    </rPh>
    <rPh sb="17" eb="18">
      <t>ズ</t>
    </rPh>
    <rPh sb="19" eb="21">
      <t>カンケイ</t>
    </rPh>
    <rPh sb="22" eb="24">
      <t>ジメン</t>
    </rPh>
    <rPh sb="27" eb="29">
      <t>キョリ</t>
    </rPh>
    <rPh sb="30" eb="32">
      <t>エンチョウ</t>
    </rPh>
    <phoneticPr fontId="19"/>
  </si>
  <si>
    <t>隣接する土地の所有者等、利害関係人の同意書（道路管理者が特に必要と認める場合）</t>
    <rPh sb="0" eb="2">
      <t>リンセツ</t>
    </rPh>
    <rPh sb="4" eb="5">
      <t>ド</t>
    </rPh>
    <rPh sb="5" eb="6">
      <t>チ</t>
    </rPh>
    <rPh sb="7" eb="10">
      <t>ショユウシャ</t>
    </rPh>
    <rPh sb="10" eb="11">
      <t>トウ</t>
    </rPh>
    <rPh sb="12" eb="14">
      <t>リガイ</t>
    </rPh>
    <rPh sb="14" eb="16">
      <t>カンケイ</t>
    </rPh>
    <rPh sb="16" eb="17">
      <t>ニン</t>
    </rPh>
    <rPh sb="18" eb="20">
      <t>ドウイ</t>
    </rPh>
    <rPh sb="20" eb="21">
      <t>ショ</t>
    </rPh>
    <rPh sb="22" eb="24">
      <t>ドウロ</t>
    </rPh>
    <rPh sb="24" eb="27">
      <t>カンリシャ</t>
    </rPh>
    <rPh sb="28" eb="29">
      <t>トク</t>
    </rPh>
    <rPh sb="30" eb="32">
      <t>ヒツヨウ</t>
    </rPh>
    <rPh sb="33" eb="34">
      <t>ミト</t>
    </rPh>
    <rPh sb="36" eb="38">
      <t>バアイ</t>
    </rPh>
    <phoneticPr fontId="19"/>
  </si>
  <si>
    <t>他の公官庁の許可証又は確認書の写し（河川占用、近接する物件がある場合等）</t>
    <rPh sb="0" eb="1">
      <t>タ</t>
    </rPh>
    <rPh sb="2" eb="3">
      <t>コウ</t>
    </rPh>
    <rPh sb="3" eb="5">
      <t>カンチョウ</t>
    </rPh>
    <rPh sb="6" eb="9">
      <t>キョカショウ</t>
    </rPh>
    <rPh sb="9" eb="10">
      <t>マタ</t>
    </rPh>
    <rPh sb="11" eb="13">
      <t>カクニン</t>
    </rPh>
    <rPh sb="13" eb="14">
      <t>ショ</t>
    </rPh>
    <rPh sb="15" eb="16">
      <t>ウツ</t>
    </rPh>
    <rPh sb="18" eb="20">
      <t>カセン</t>
    </rPh>
    <rPh sb="20" eb="22">
      <t>センヨウ</t>
    </rPh>
    <rPh sb="23" eb="25">
      <t>キンセツ</t>
    </rPh>
    <rPh sb="27" eb="29">
      <t>ブッケン</t>
    </rPh>
    <rPh sb="32" eb="34">
      <t>バアイ</t>
    </rPh>
    <rPh sb="34" eb="35">
      <t>トウ</t>
    </rPh>
    <phoneticPr fontId="19"/>
  </si>
  <si>
    <t>理由書（掘削規制中や法第40条但し書き適用の場合）</t>
    <rPh sb="0" eb="3">
      <t>リユウショ</t>
    </rPh>
    <rPh sb="4" eb="6">
      <t>クッサク</t>
    </rPh>
    <rPh sb="6" eb="8">
      <t>キセイ</t>
    </rPh>
    <rPh sb="8" eb="9">
      <t>チュウ</t>
    </rPh>
    <rPh sb="10" eb="11">
      <t>ホウ</t>
    </rPh>
    <rPh sb="11" eb="12">
      <t>ダイ</t>
    </rPh>
    <rPh sb="14" eb="15">
      <t>ジョウ</t>
    </rPh>
    <rPh sb="15" eb="16">
      <t>タダ</t>
    </rPh>
    <rPh sb="17" eb="18">
      <t>ガ</t>
    </rPh>
    <rPh sb="19" eb="21">
      <t>テキヨウ</t>
    </rPh>
    <rPh sb="22" eb="24">
      <t>バアイ</t>
    </rPh>
    <phoneticPr fontId="19"/>
  </si>
  <si>
    <t>指示事項・許可条件</t>
    <rPh sb="0" eb="2">
      <t>シジ</t>
    </rPh>
    <rPh sb="2" eb="4">
      <t>ジコウ</t>
    </rPh>
    <rPh sb="5" eb="7">
      <t>キョカ</t>
    </rPh>
    <rPh sb="7" eb="9">
      <t>ジョウケン</t>
    </rPh>
    <phoneticPr fontId="19"/>
  </si>
  <si>
    <t>円</t>
    <rPh sb="0" eb="1">
      <t>エン</t>
    </rPh>
    <phoneticPr fontId="19"/>
  </si>
  <si>
    <t>他の法令等の規定による行政庁の許可又は認可、その他の処分を受けることを必要とする場合において、</t>
    <rPh sb="0" eb="1">
      <t>タ</t>
    </rPh>
    <rPh sb="2" eb="4">
      <t>ホウレイ</t>
    </rPh>
    <rPh sb="4" eb="5">
      <t>トウ</t>
    </rPh>
    <rPh sb="6" eb="8">
      <t>キテイ</t>
    </rPh>
    <rPh sb="11" eb="14">
      <t>ギョウセイチョウ</t>
    </rPh>
    <rPh sb="15" eb="17">
      <t>キョカ</t>
    </rPh>
    <rPh sb="17" eb="18">
      <t>マタ</t>
    </rPh>
    <rPh sb="19" eb="21">
      <t>ニンカ</t>
    </rPh>
    <rPh sb="24" eb="25">
      <t>タ</t>
    </rPh>
    <rPh sb="26" eb="28">
      <t>ショブン</t>
    </rPh>
    <rPh sb="29" eb="30">
      <t>ウ</t>
    </rPh>
    <rPh sb="35" eb="37">
      <t>ヒツヨウ</t>
    </rPh>
    <rPh sb="40" eb="42">
      <t>バアイ</t>
    </rPh>
    <phoneticPr fontId="19"/>
  </si>
  <si>
    <t>これらの処分を受けることができなかったとき、又は、これらの処分が取り消され若しくは効力を失ったと</t>
    <rPh sb="4" eb="6">
      <t>ショブン</t>
    </rPh>
    <rPh sb="7" eb="8">
      <t>ウ</t>
    </rPh>
    <rPh sb="22" eb="23">
      <t>マタ</t>
    </rPh>
    <rPh sb="29" eb="31">
      <t>ショブン</t>
    </rPh>
    <rPh sb="32" eb="33">
      <t>ト</t>
    </rPh>
    <rPh sb="34" eb="35">
      <t>ケ</t>
    </rPh>
    <rPh sb="37" eb="38">
      <t>モ</t>
    </rPh>
    <rPh sb="41" eb="43">
      <t>コウリョク</t>
    </rPh>
    <rPh sb="44" eb="45">
      <t>ウシナ</t>
    </rPh>
    <phoneticPr fontId="19"/>
  </si>
  <si>
    <t>きは、本件道路占用許可も失効するものとする。</t>
    <rPh sb="3" eb="11">
      <t>ホンケンドウロセンヨウキョカ</t>
    </rPh>
    <rPh sb="12" eb="14">
      <t>シッコウ</t>
    </rPh>
    <phoneticPr fontId="19"/>
  </si>
  <si>
    <t>許可申請・協議・届出</t>
    <rPh sb="0" eb="2">
      <t>キョカ</t>
    </rPh>
    <rPh sb="2" eb="4">
      <t>シンセイ</t>
    </rPh>
    <rPh sb="5" eb="7">
      <t>キョウギ</t>
    </rPh>
    <rPh sb="8" eb="9">
      <t>トドケ</t>
    </rPh>
    <rPh sb="9" eb="10">
      <t>デ</t>
    </rPh>
    <phoneticPr fontId="19"/>
  </si>
  <si>
    <t>届出</t>
    <rPh sb="0" eb="2">
      <t>トドケデ</t>
    </rPh>
    <phoneticPr fontId="19"/>
  </si>
  <si>
    <t>施行令第８条</t>
    <rPh sb="0" eb="3">
      <t>セコウレイ</t>
    </rPh>
    <rPh sb="3" eb="4">
      <t>ダイ</t>
    </rPh>
    <rPh sb="5" eb="6">
      <t>ジョウ</t>
    </rPh>
    <phoneticPr fontId="19"/>
  </si>
  <si>
    <t>届出を</t>
    <rPh sb="0" eb="2">
      <t>トドケデ</t>
    </rPh>
    <phoneticPr fontId="19"/>
  </si>
  <si>
    <t>許可・回答</t>
    <rPh sb="0" eb="2">
      <t>キョカ</t>
    </rPh>
    <rPh sb="3" eb="5">
      <t>カイトウ</t>
    </rPh>
    <phoneticPr fontId="19"/>
  </si>
  <si>
    <t>許可</t>
    <rPh sb="0" eb="2">
      <t>キョカ</t>
    </rPh>
    <phoneticPr fontId="19"/>
  </si>
  <si>
    <t>回答</t>
    <rPh sb="0" eb="2">
      <t>カイトウ</t>
    </rPh>
    <phoneticPr fontId="19"/>
  </si>
  <si>
    <t>び、工事写真（工事着手前・工事中・工事完了後、出来形、品質管理等）を添えて提出し、検査を受けること。</t>
    <rPh sb="2" eb="4">
      <t>コウジ</t>
    </rPh>
    <rPh sb="4" eb="6">
      <t>シャシン</t>
    </rPh>
    <rPh sb="7" eb="9">
      <t>コウジ</t>
    </rPh>
    <rPh sb="9" eb="11">
      <t>チャクシュ</t>
    </rPh>
    <rPh sb="11" eb="12">
      <t>マエ</t>
    </rPh>
    <rPh sb="13" eb="15">
      <t>コウジ</t>
    </rPh>
    <rPh sb="15" eb="16">
      <t>チュウ</t>
    </rPh>
    <rPh sb="17" eb="19">
      <t>コウジ</t>
    </rPh>
    <rPh sb="19" eb="21">
      <t>カンリョウ</t>
    </rPh>
    <rPh sb="21" eb="22">
      <t>ゴ</t>
    </rPh>
    <rPh sb="23" eb="26">
      <t>デキガタ</t>
    </rPh>
    <rPh sb="27" eb="32">
      <t>ヒンシツカンリトウ</t>
    </rPh>
    <rPh sb="34" eb="35">
      <t>ソ</t>
    </rPh>
    <rPh sb="37" eb="39">
      <t>テイシュツ</t>
    </rPh>
    <rPh sb="41" eb="43">
      <t>ケンサ</t>
    </rPh>
    <rPh sb="44" eb="45">
      <t>ウ</t>
    </rPh>
    <phoneticPr fontId="19"/>
  </si>
  <si>
    <t>円</t>
    <rPh sb="0" eb="1">
      <t>エン</t>
    </rPh>
    <phoneticPr fontId="19"/>
  </si>
  <si>
    <t>　この道路占用許可について不服があるときは、行政不服審査法の定めるところにより、この許可書を受け取</t>
    <rPh sb="3" eb="5">
      <t>ドウロ</t>
    </rPh>
    <rPh sb="5" eb="7">
      <t>センヨウ</t>
    </rPh>
    <rPh sb="7" eb="9">
      <t>キョカ</t>
    </rPh>
    <rPh sb="13" eb="15">
      <t>フフク</t>
    </rPh>
    <rPh sb="22" eb="24">
      <t>ギョウセイ</t>
    </rPh>
    <rPh sb="24" eb="26">
      <t>フフク</t>
    </rPh>
    <rPh sb="26" eb="28">
      <t>シンサ</t>
    </rPh>
    <rPh sb="28" eb="29">
      <t>ホウ</t>
    </rPh>
    <rPh sb="30" eb="31">
      <t>サダ</t>
    </rPh>
    <rPh sb="42" eb="45">
      <t>キョカショ</t>
    </rPh>
    <rPh sb="46" eb="47">
      <t>ウ</t>
    </rPh>
    <rPh sb="48" eb="49">
      <t>ト</t>
    </rPh>
    <phoneticPr fontId="19"/>
  </si>
  <si>
    <t>別に法令に規定されている又は協定書等を交わしている場合は上記の限りでない。</t>
    <rPh sb="0" eb="1">
      <t>ベツ</t>
    </rPh>
    <rPh sb="2" eb="4">
      <t>ホウレイ</t>
    </rPh>
    <rPh sb="5" eb="7">
      <t>キテイ</t>
    </rPh>
    <rPh sb="12" eb="13">
      <t>マタ</t>
    </rPh>
    <rPh sb="14" eb="16">
      <t>キョウテイ</t>
    </rPh>
    <rPh sb="16" eb="17">
      <t>ショ</t>
    </rPh>
    <rPh sb="17" eb="18">
      <t>トウ</t>
    </rPh>
    <rPh sb="19" eb="20">
      <t>カ</t>
    </rPh>
    <rPh sb="25" eb="27">
      <t>バアイ</t>
    </rPh>
    <rPh sb="28" eb="30">
      <t>ジョウキ</t>
    </rPh>
    <rPh sb="31" eb="32">
      <t>カギ</t>
    </rPh>
    <phoneticPr fontId="19"/>
  </si>
  <si>
    <t>除却等を行うこと。</t>
    <phoneticPr fontId="19"/>
  </si>
  <si>
    <t>道路に関する工事のためやむを得ない必要が生じた場合、占用者の負担において、占用物件の改築、移転、</t>
    <rPh sb="3" eb="4">
      <t>カン</t>
    </rPh>
    <rPh sb="26" eb="29">
      <t>センヨウシャ</t>
    </rPh>
    <rPh sb="30" eb="32">
      <t>フタン</t>
    </rPh>
    <rPh sb="42" eb="44">
      <t>カイチク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</si>
</sst>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3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24"/>
      <name val="ＭＳ 明朝"/>
      <family val="1"/>
      <charset val="128"/>
    </font>
    <font>
      <b/>
      <sz val="13"/>
      <name val="ＭＳ 明朝"/>
      <family val="1"/>
      <charset val="128"/>
    </font>
    <font>
      <sz val="6"/>
      <name val="ＭＳ 明朝"/>
      <family val="1"/>
      <charset val="128"/>
    </font>
    <font>
      <sz val="9"/>
      <name val="ＭＳ 明朝"/>
      <family val="1"/>
      <charset val="128"/>
    </font>
    <font>
      <sz val="16"/>
      <name val="ＭＳ 明朝"/>
      <family val="1"/>
      <charset val="128"/>
    </font>
    <font>
      <b/>
      <sz val="12"/>
      <name val="ＭＳ 明朝"/>
      <family val="1"/>
      <charset val="128"/>
    </font>
    <font>
      <sz val="9"/>
      <color indexed="81"/>
      <name val="ＭＳ Ｐゴシック"/>
      <family val="3"/>
      <charset val="128"/>
    </font>
    <font>
      <b/>
      <sz val="9"/>
      <color indexed="81"/>
      <name val="ＭＳ Ｐゴシック"/>
      <family val="3"/>
      <charset val="128"/>
    </font>
    <font>
      <sz val="9"/>
      <color rgb="FF000000"/>
      <name val="Meiryo UI"/>
      <family val="3"/>
      <charset val="128"/>
    </font>
    <font>
      <sz val="8"/>
      <name val="ＭＳ 明朝"/>
      <family val="1"/>
      <charset val="128"/>
    </font>
    <font>
      <b/>
      <sz val="1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0"/>
        <bgColor indexed="64"/>
      </patternFill>
    </fill>
    <fill>
      <patternFill patternType="solid">
        <fgColor rgb="FFFFFFE7"/>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indexed="64"/>
      </left>
      <right/>
      <top style="dotted">
        <color indexed="64"/>
      </top>
      <bottom/>
      <diagonal/>
    </border>
    <border>
      <left/>
      <right/>
      <top style="dotted">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dashed">
        <color indexed="64"/>
      </top>
      <bottom/>
      <diagonal/>
    </border>
    <border>
      <left/>
      <right style="thin">
        <color indexed="64"/>
      </right>
      <top/>
      <bottom style="dashed">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443">
    <xf numFmtId="0" fontId="0" fillId="0" borderId="0" xfId="0">
      <alignment vertical="center"/>
    </xf>
    <xf numFmtId="0" fontId="21" fillId="0" borderId="0" xfId="42" applyFont="1"/>
    <xf numFmtId="0" fontId="20" fillId="0" borderId="0" xfId="42" applyFont="1" applyBorder="1" applyAlignment="1">
      <alignment horizontal="left" vertical="center"/>
    </xf>
    <xf numFmtId="0" fontId="21" fillId="0" borderId="0" xfId="42" applyFont="1" applyBorder="1"/>
    <xf numFmtId="0" fontId="22" fillId="0" borderId="11" xfId="42" applyFont="1" applyBorder="1" applyAlignment="1">
      <alignment horizontal="distributed" justifyLastLine="1"/>
    </xf>
    <xf numFmtId="0" fontId="22" fillId="0" borderId="11" xfId="0" applyFont="1" applyBorder="1" applyAlignment="1">
      <alignment horizontal="distributed" justifyLastLine="1"/>
    </xf>
    <xf numFmtId="0" fontId="20" fillId="0" borderId="12" xfId="42" applyFont="1" applyBorder="1" applyAlignment="1">
      <alignment vertical="center"/>
    </xf>
    <xf numFmtId="0" fontId="20" fillId="0" borderId="0" xfId="42" applyFont="1" applyBorder="1" applyAlignment="1">
      <alignment horizontal="center" vertical="center" textRotation="255"/>
    </xf>
    <xf numFmtId="0" fontId="23" fillId="0" borderId="0" xfId="42" applyFont="1" applyBorder="1" applyAlignment="1">
      <alignment horizontal="left" vertical="center"/>
    </xf>
    <xf numFmtId="0" fontId="20" fillId="0" borderId="0" xfId="42" applyFont="1" applyBorder="1" applyAlignment="1">
      <alignment horizontal="right"/>
    </xf>
    <xf numFmtId="0" fontId="23" fillId="0" borderId="0" xfId="42" applyFont="1" applyBorder="1" applyAlignment="1">
      <alignment horizontal="right" vertical="center"/>
    </xf>
    <xf numFmtId="0" fontId="20" fillId="0" borderId="13" xfId="42" applyFont="1" applyBorder="1" applyAlignment="1">
      <alignment vertical="center"/>
    </xf>
    <xf numFmtId="0" fontId="21" fillId="0" borderId="0" xfId="0" applyFont="1" applyAlignment="1">
      <alignment vertical="center" justifyLastLine="1"/>
    </xf>
    <xf numFmtId="0" fontId="24" fillId="0" borderId="0" xfId="42" applyFont="1" applyBorder="1" applyAlignment="1">
      <alignment horizontal="center" vertical="center"/>
    </xf>
    <xf numFmtId="0" fontId="21" fillId="0" borderId="11" xfId="42" applyFont="1" applyBorder="1"/>
    <xf numFmtId="0" fontId="20" fillId="0" borderId="14" xfId="42" applyFont="1" applyBorder="1" applyAlignment="1">
      <alignment vertical="center"/>
    </xf>
    <xf numFmtId="0" fontId="21" fillId="0" borderId="16" xfId="42" applyFont="1" applyBorder="1"/>
    <xf numFmtId="0" fontId="20" fillId="0" borderId="17" xfId="42" applyFont="1" applyBorder="1" applyAlignment="1">
      <alignment vertical="center"/>
    </xf>
    <xf numFmtId="0" fontId="26" fillId="0" borderId="0" xfId="42" applyFont="1"/>
    <xf numFmtId="0" fontId="21" fillId="0" borderId="0" xfId="42" applyFont="1" applyAlignment="1">
      <alignment vertical="center"/>
    </xf>
    <xf numFmtId="0" fontId="26" fillId="0" borderId="0" xfId="42" applyFont="1" applyBorder="1" applyAlignment="1">
      <alignment vertical="center"/>
    </xf>
    <xf numFmtId="0" fontId="20" fillId="0" borderId="15" xfId="42" applyFont="1" applyBorder="1" applyAlignment="1">
      <alignment horizontal="right" vertical="center"/>
    </xf>
    <xf numFmtId="0" fontId="20" fillId="0" borderId="18" xfId="42" applyFont="1" applyBorder="1" applyAlignment="1">
      <alignment horizontal="left" vertical="center"/>
    </xf>
    <xf numFmtId="0" fontId="26" fillId="0" borderId="12" xfId="42" applyFont="1" applyBorder="1" applyAlignment="1">
      <alignment vertical="center"/>
    </xf>
    <xf numFmtId="0" fontId="20" fillId="0" borderId="19" xfId="42" applyFont="1" applyBorder="1" applyAlignment="1">
      <alignment vertical="center"/>
    </xf>
    <xf numFmtId="0" fontId="21" fillId="0" borderId="14" xfId="42" applyFont="1" applyBorder="1" applyAlignment="1">
      <alignment vertical="center"/>
    </xf>
    <xf numFmtId="0" fontId="21" fillId="0" borderId="17" xfId="42" applyFont="1" applyBorder="1" applyAlignment="1">
      <alignment vertical="center"/>
    </xf>
    <xf numFmtId="0" fontId="27" fillId="0" borderId="0" xfId="42" applyFont="1" applyBorder="1" applyAlignment="1">
      <alignment vertical="center"/>
    </xf>
    <xf numFmtId="0" fontId="20" fillId="0" borderId="20" xfId="42" applyFont="1" applyBorder="1" applyAlignment="1">
      <alignment vertical="center"/>
    </xf>
    <xf numFmtId="0" fontId="28" fillId="0" borderId="0" xfId="42" applyFont="1" applyAlignment="1">
      <alignment vertical="center"/>
    </xf>
    <xf numFmtId="0" fontId="22" fillId="0" borderId="0" xfId="42" applyFont="1" applyAlignment="1">
      <alignment vertical="center"/>
    </xf>
    <xf numFmtId="176" fontId="20" fillId="0" borderId="16" xfId="42" applyNumberFormat="1" applyFont="1" applyFill="1" applyBorder="1" applyAlignment="1">
      <alignment horizontal="right" vertical="center"/>
    </xf>
    <xf numFmtId="176" fontId="20" fillId="0" borderId="16" xfId="42" applyNumberFormat="1" applyFont="1" applyBorder="1" applyAlignment="1">
      <alignment horizontal="right" vertical="center"/>
    </xf>
    <xf numFmtId="0" fontId="24" fillId="0" borderId="0" xfId="42" applyFont="1" applyFill="1" applyBorder="1" applyAlignment="1">
      <alignment horizontal="center" vertical="center"/>
    </xf>
    <xf numFmtId="0" fontId="20" fillId="0" borderId="18" xfId="42" applyFont="1" applyFill="1" applyBorder="1" applyAlignment="1">
      <alignment horizontal="left" vertical="center"/>
    </xf>
    <xf numFmtId="0" fontId="20" fillId="24" borderId="0" xfId="42" applyFont="1" applyFill="1" applyBorder="1" applyAlignment="1">
      <alignment vertical="center"/>
    </xf>
    <xf numFmtId="0" fontId="21" fillId="0" borderId="12" xfId="42" applyFont="1" applyBorder="1" applyAlignment="1">
      <alignment vertical="center" shrinkToFit="1"/>
    </xf>
    <xf numFmtId="0" fontId="27" fillId="0" borderId="0" xfId="0" applyFont="1" applyAlignment="1">
      <alignment vertical="top"/>
    </xf>
    <xf numFmtId="0" fontId="21" fillId="0" borderId="11" xfId="42" applyFont="1" applyFill="1" applyBorder="1" applyAlignment="1" applyProtection="1">
      <alignment vertical="center" wrapText="1"/>
      <protection locked="0"/>
    </xf>
    <xf numFmtId="0" fontId="21" fillId="0" borderId="14" xfId="42" applyFont="1" applyFill="1" applyBorder="1" applyAlignment="1" applyProtection="1">
      <alignment vertical="center" wrapText="1"/>
      <protection locked="0"/>
    </xf>
    <xf numFmtId="0" fontId="21" fillId="0" borderId="13" xfId="42" applyFont="1" applyFill="1" applyBorder="1" applyAlignment="1" applyProtection="1">
      <alignment horizontal="left" vertical="center" wrapText="1"/>
      <protection locked="0"/>
    </xf>
    <xf numFmtId="0" fontId="21" fillId="0" borderId="11" xfId="42" applyFont="1" applyFill="1" applyBorder="1" applyAlignment="1" applyProtection="1">
      <alignment vertical="center"/>
      <protection locked="0"/>
    </xf>
    <xf numFmtId="0" fontId="21" fillId="0" borderId="0" xfId="42" applyFont="1" applyFill="1" applyBorder="1" applyAlignment="1" applyProtection="1">
      <alignment vertical="center"/>
      <protection locked="0"/>
    </xf>
    <xf numFmtId="14" fontId="20" fillId="0" borderId="0" xfId="42" applyNumberFormat="1" applyFont="1" applyAlignment="1">
      <alignment vertical="center"/>
    </xf>
    <xf numFmtId="0" fontId="20" fillId="0" borderId="0" xfId="42" applyFont="1" applyAlignment="1">
      <alignment horizontal="center" vertical="center"/>
    </xf>
    <xf numFmtId="0" fontId="20" fillId="0" borderId="29" xfId="42" applyFont="1" applyBorder="1" applyAlignment="1">
      <alignment horizontal="center" vertical="center"/>
    </xf>
    <xf numFmtId="0" fontId="20" fillId="0" borderId="30" xfId="42" applyFont="1" applyBorder="1" applyAlignment="1">
      <alignment horizontal="center" vertical="center"/>
    </xf>
    <xf numFmtId="0" fontId="20" fillId="0" borderId="31" xfId="42" applyFont="1" applyBorder="1" applyAlignment="1">
      <alignment horizontal="center" vertical="center"/>
    </xf>
    <xf numFmtId="177" fontId="20" fillId="0" borderId="28" xfId="42" applyNumberFormat="1" applyFont="1" applyBorder="1" applyAlignment="1">
      <alignment horizontal="center" vertical="center"/>
    </xf>
    <xf numFmtId="0" fontId="21" fillId="0" borderId="10" xfId="42" applyFont="1" applyBorder="1" applyAlignment="1">
      <alignment vertical="center" wrapText="1"/>
    </xf>
    <xf numFmtId="0" fontId="21" fillId="0" borderId="12" xfId="42" applyFont="1" applyBorder="1" applyAlignment="1">
      <alignment vertical="center" wrapText="1"/>
    </xf>
    <xf numFmtId="0" fontId="21" fillId="0" borderId="0" xfId="42" applyFont="1" applyBorder="1" applyAlignment="1">
      <alignment vertical="center" wrapText="1"/>
    </xf>
    <xf numFmtId="0" fontId="21" fillId="0" borderId="15" xfId="42" applyFont="1" applyBorder="1" applyAlignment="1">
      <alignment vertical="center" wrapText="1"/>
    </xf>
    <xf numFmtId="0" fontId="21" fillId="0" borderId="13" xfId="42" applyFont="1" applyBorder="1" applyAlignment="1">
      <alignment horizontal="left" vertical="center" wrapText="1"/>
    </xf>
    <xf numFmtId="0" fontId="21" fillId="0" borderId="17" xfId="42" applyFont="1" applyBorder="1" applyAlignment="1">
      <alignment horizontal="left" vertical="center" wrapText="1"/>
    </xf>
    <xf numFmtId="0" fontId="21" fillId="0" borderId="17" xfId="42" applyFont="1" applyFill="1" applyBorder="1" applyAlignment="1" applyProtection="1">
      <alignment vertical="center" wrapText="1"/>
      <protection locked="0"/>
    </xf>
    <xf numFmtId="0" fontId="20" fillId="0" borderId="32" xfId="42" applyFont="1" applyBorder="1" applyAlignment="1">
      <alignment vertical="center"/>
    </xf>
    <xf numFmtId="0" fontId="20" fillId="0" borderId="37" xfId="42" applyFont="1" applyBorder="1" applyAlignment="1">
      <alignment vertical="center"/>
    </xf>
    <xf numFmtId="0" fontId="20" fillId="0" borderId="38" xfId="42" applyFont="1" applyBorder="1" applyAlignment="1">
      <alignment vertical="center"/>
    </xf>
    <xf numFmtId="0" fontId="20" fillId="0" borderId="0" xfId="42" applyFont="1" applyFill="1" applyAlignment="1">
      <alignment vertical="center"/>
    </xf>
    <xf numFmtId="0" fontId="21" fillId="0" borderId="0" xfId="42" applyFont="1" applyFill="1"/>
    <xf numFmtId="38" fontId="32" fillId="0" borderId="14" xfId="33" applyFont="1" applyBorder="1" applyAlignment="1">
      <alignment horizontal="right" vertical="top" shrinkToFit="1"/>
    </xf>
    <xf numFmtId="0" fontId="20" fillId="0" borderId="0" xfId="42" applyFont="1" applyAlignment="1">
      <alignment horizontal="left" vertical="center"/>
    </xf>
    <xf numFmtId="0" fontId="20" fillId="0" borderId="0" xfId="42" applyFont="1" applyAlignment="1">
      <alignment vertical="center"/>
    </xf>
    <xf numFmtId="0" fontId="20" fillId="0" borderId="0" xfId="42" applyFont="1" applyBorder="1" applyAlignment="1">
      <alignment horizontal="distributed" vertical="center"/>
    </xf>
    <xf numFmtId="0" fontId="20" fillId="0" borderId="10" xfId="42" applyFont="1" applyBorder="1" applyAlignment="1">
      <alignment vertical="center"/>
    </xf>
    <xf numFmtId="0" fontId="20" fillId="0" borderId="11" xfId="42" applyFont="1" applyBorder="1" applyAlignment="1">
      <alignment vertical="center"/>
    </xf>
    <xf numFmtId="0" fontId="26" fillId="0" borderId="0" xfId="42" applyFont="1" applyAlignment="1">
      <alignment vertical="center"/>
    </xf>
    <xf numFmtId="0" fontId="26" fillId="0" borderId="13" xfId="42" applyFont="1" applyBorder="1" applyAlignment="1">
      <alignment vertical="center"/>
    </xf>
    <xf numFmtId="0" fontId="21" fillId="0" borderId="0" xfId="42" applyFont="1" applyFill="1" applyBorder="1" applyAlignment="1" applyProtection="1">
      <alignment horizontal="left" vertical="center" wrapText="1"/>
      <protection locked="0"/>
    </xf>
    <xf numFmtId="0" fontId="21" fillId="0" borderId="0" xfId="42" applyFont="1" applyBorder="1" applyAlignment="1">
      <alignment vertical="center" shrinkToFit="1"/>
    </xf>
    <xf numFmtId="0" fontId="22" fillId="0" borderId="0" xfId="42" applyFont="1" applyBorder="1" applyAlignment="1">
      <alignment vertical="center"/>
    </xf>
    <xf numFmtId="176" fontId="20" fillId="0" borderId="0" xfId="42" applyNumberFormat="1" applyFont="1" applyFill="1" applyBorder="1" applyAlignment="1">
      <alignment vertical="center"/>
    </xf>
    <xf numFmtId="0" fontId="20" fillId="0" borderId="15" xfId="42" applyFont="1" applyBorder="1" applyAlignment="1">
      <alignment vertical="center"/>
    </xf>
    <xf numFmtId="0" fontId="20" fillId="0" borderId="16" xfId="42" applyFont="1" applyBorder="1" applyAlignment="1">
      <alignment vertical="center"/>
    </xf>
    <xf numFmtId="0" fontId="21" fillId="0" borderId="0" xfId="42" applyFont="1" applyBorder="1" applyAlignment="1">
      <alignment horizontal="center" vertical="center" shrinkToFit="1"/>
    </xf>
    <xf numFmtId="0" fontId="21" fillId="0" borderId="0" xfId="42" applyFont="1" applyBorder="1" applyAlignment="1">
      <alignment vertical="center"/>
    </xf>
    <xf numFmtId="0" fontId="22" fillId="0" borderId="0" xfId="42" applyFont="1" applyBorder="1" applyAlignment="1">
      <alignment horizontal="center" vertical="center" shrinkToFit="1"/>
    </xf>
    <xf numFmtId="0" fontId="20" fillId="0" borderId="11" xfId="42" applyFont="1" applyBorder="1" applyAlignment="1">
      <alignment horizontal="center" vertical="center"/>
    </xf>
    <xf numFmtId="0" fontId="20" fillId="0" borderId="0" xfId="42" applyFont="1" applyBorder="1" applyAlignment="1">
      <alignment horizontal="center" vertical="center"/>
    </xf>
    <xf numFmtId="0" fontId="20" fillId="0" borderId="16" xfId="42" applyFont="1" applyBorder="1" applyAlignment="1">
      <alignment horizontal="center" vertical="center"/>
    </xf>
    <xf numFmtId="0" fontId="20" fillId="0" borderId="0" xfId="42" applyFont="1" applyBorder="1" applyAlignment="1">
      <alignment horizontal="right" vertical="center"/>
    </xf>
    <xf numFmtId="0" fontId="20" fillId="0" borderId="0" xfId="42" applyFont="1" applyBorder="1" applyAlignment="1">
      <alignment vertical="center"/>
    </xf>
    <xf numFmtId="0" fontId="20" fillId="0" borderId="0" xfId="42" applyFont="1" applyAlignment="1">
      <alignment horizontal="left" vertical="center" shrinkToFit="1"/>
    </xf>
    <xf numFmtId="0" fontId="20" fillId="0" borderId="0" xfId="42" applyFont="1" applyAlignment="1">
      <alignment vertical="center" shrinkToFit="1"/>
    </xf>
    <xf numFmtId="0" fontId="21" fillId="0" borderId="11" xfId="42" applyFont="1" applyBorder="1" applyAlignment="1">
      <alignment horizontal="left" vertical="center" wrapText="1"/>
    </xf>
    <xf numFmtId="0" fontId="21" fillId="0" borderId="0" xfId="42" applyFont="1" applyBorder="1" applyAlignment="1">
      <alignment horizontal="left" vertical="center" wrapText="1"/>
    </xf>
    <xf numFmtId="0" fontId="20" fillId="0" borderId="11" xfId="42" applyFont="1" applyBorder="1" applyAlignment="1">
      <alignment horizontal="distributed" vertical="center"/>
    </xf>
    <xf numFmtId="0" fontId="22" fillId="0" borderId="0" xfId="42" applyFont="1" applyBorder="1" applyAlignment="1">
      <alignment horizontal="distributed" vertical="center"/>
    </xf>
    <xf numFmtId="0" fontId="20" fillId="0" borderId="17" xfId="42" applyFont="1" applyBorder="1" applyAlignment="1">
      <alignment vertical="center" shrinkToFit="1"/>
    </xf>
    <xf numFmtId="0" fontId="22" fillId="0" borderId="0" xfId="42" applyFont="1" applyBorder="1" applyAlignment="1">
      <alignment horizontal="distributed" vertical="center" shrinkToFit="1"/>
    </xf>
    <xf numFmtId="177" fontId="20" fillId="0" borderId="0" xfId="42" applyNumberFormat="1" applyFont="1" applyAlignment="1">
      <alignment vertical="center"/>
    </xf>
    <xf numFmtId="177" fontId="20" fillId="0" borderId="29" xfId="42" applyNumberFormat="1" applyFont="1" applyBorder="1" applyAlignment="1">
      <alignment horizontal="center" vertical="center"/>
    </xf>
    <xf numFmtId="0" fontId="20" fillId="25" borderId="10" xfId="42" applyFont="1" applyFill="1" applyBorder="1" applyAlignment="1" applyProtection="1">
      <alignment vertical="center" shrinkToFit="1"/>
      <protection locked="0"/>
    </xf>
    <xf numFmtId="0" fontId="20" fillId="25" borderId="11" xfId="42" applyFont="1" applyFill="1" applyBorder="1" applyAlignment="1" applyProtection="1">
      <alignment vertical="center" shrinkToFit="1"/>
      <protection locked="0"/>
    </xf>
    <xf numFmtId="0" fontId="20" fillId="25" borderId="12" xfId="42" applyFont="1" applyFill="1" applyBorder="1" applyAlignment="1" applyProtection="1">
      <alignment vertical="center" shrinkToFit="1"/>
      <protection locked="0"/>
    </xf>
    <xf numFmtId="0" fontId="20" fillId="25" borderId="0" xfId="42" applyFont="1" applyFill="1" applyBorder="1" applyAlignment="1" applyProtection="1">
      <alignment vertical="center" shrinkToFit="1"/>
      <protection locked="0"/>
    </xf>
    <xf numFmtId="0" fontId="20" fillId="25" borderId="15" xfId="42" applyFont="1" applyFill="1" applyBorder="1" applyAlignment="1" applyProtection="1">
      <alignment vertical="center" shrinkToFit="1"/>
      <protection locked="0"/>
    </xf>
    <xf numFmtId="0" fontId="20" fillId="25" borderId="16" xfId="42" applyFont="1" applyFill="1" applyBorder="1" applyAlignment="1" applyProtection="1">
      <alignment vertical="center" shrinkToFit="1"/>
      <protection locked="0"/>
    </xf>
    <xf numFmtId="0" fontId="20" fillId="25" borderId="17" xfId="42" applyFont="1" applyFill="1" applyBorder="1" applyAlignment="1" applyProtection="1">
      <alignment vertical="center" shrinkToFit="1"/>
      <protection locked="0"/>
    </xf>
    <xf numFmtId="0" fontId="20" fillId="0" borderId="0" xfId="42" applyFont="1" applyAlignment="1">
      <alignment horizontal="right" vertical="center"/>
    </xf>
    <xf numFmtId="0" fontId="20" fillId="0" borderId="36" xfId="42" applyNumberFormat="1" applyFont="1" applyBorder="1" applyAlignment="1">
      <alignment horizontal="center" vertical="center" shrinkToFit="1"/>
    </xf>
    <xf numFmtId="0" fontId="20" fillId="0" borderId="36" xfId="42" applyNumberFormat="1" applyFont="1" applyBorder="1" applyAlignment="1">
      <alignment horizontal="center" vertical="center" shrinkToFit="1"/>
    </xf>
    <xf numFmtId="0" fontId="20" fillId="0" borderId="14" xfId="42" applyNumberFormat="1" applyFont="1" applyBorder="1" applyAlignment="1">
      <alignment vertical="center" shrinkToFit="1"/>
    </xf>
    <xf numFmtId="38" fontId="20" fillId="0" borderId="14" xfId="33" applyFont="1" applyBorder="1" applyAlignment="1">
      <alignment horizontal="right" vertical="top" shrinkToFit="1"/>
    </xf>
    <xf numFmtId="0" fontId="20" fillId="0" borderId="41" xfId="42" applyNumberFormat="1" applyFont="1" applyBorder="1" applyAlignment="1">
      <alignment horizontal="center" vertical="center" shrinkToFit="1"/>
    </xf>
    <xf numFmtId="38" fontId="20" fillId="0" borderId="41" xfId="33" applyFont="1" applyBorder="1" applyAlignment="1">
      <alignment horizontal="right" vertical="center" shrinkToFit="1"/>
    </xf>
    <xf numFmtId="38" fontId="20" fillId="0" borderId="36" xfId="33" applyFont="1" applyBorder="1" applyAlignment="1">
      <alignment horizontal="right" vertical="center" shrinkToFit="1"/>
    </xf>
    <xf numFmtId="0" fontId="20" fillId="0" borderId="17" xfId="42" applyNumberFormat="1" applyFont="1" applyBorder="1" applyAlignment="1">
      <alignment vertical="center" shrinkToFit="1"/>
    </xf>
    <xf numFmtId="38" fontId="20" fillId="0" borderId="17" xfId="33" applyFont="1" applyBorder="1" applyAlignment="1">
      <alignment horizontal="right" vertical="center" shrinkToFit="1"/>
    </xf>
    <xf numFmtId="38" fontId="20" fillId="0" borderId="17" xfId="33" applyFont="1" applyBorder="1" applyAlignment="1">
      <alignment vertical="center" shrinkToFit="1"/>
    </xf>
    <xf numFmtId="38" fontId="20" fillId="0" borderId="14" xfId="33" applyFont="1" applyBorder="1" applyAlignment="1">
      <alignment horizontal="right" vertical="center" shrinkToFit="1"/>
    </xf>
    <xf numFmtId="38" fontId="32" fillId="0" borderId="36" xfId="33" applyFont="1" applyBorder="1" applyAlignment="1">
      <alignment horizontal="right" vertical="center" shrinkToFit="1"/>
    </xf>
    <xf numFmtId="0" fontId="20" fillId="0" borderId="0" xfId="42" applyFont="1" applyAlignment="1">
      <alignment vertical="center"/>
    </xf>
    <xf numFmtId="0" fontId="21" fillId="26" borderId="15" xfId="42" applyFont="1" applyFill="1" applyBorder="1" applyAlignment="1" applyProtection="1">
      <alignment horizontal="left" vertical="center" shrinkToFit="1"/>
    </xf>
    <xf numFmtId="0" fontId="21" fillId="26" borderId="12" xfId="42" applyFont="1" applyFill="1" applyBorder="1" applyAlignment="1" applyProtection="1">
      <alignment vertical="center"/>
    </xf>
    <xf numFmtId="0" fontId="21" fillId="26" borderId="10" xfId="42" applyFont="1" applyFill="1" applyBorder="1" applyAlignment="1" applyProtection="1">
      <alignment vertical="center"/>
      <protection locked="0"/>
    </xf>
    <xf numFmtId="0" fontId="21" fillId="26" borderId="11" xfId="42" applyFont="1" applyFill="1" applyBorder="1" applyAlignment="1" applyProtection="1">
      <alignment horizontal="right" vertical="center"/>
      <protection locked="0"/>
    </xf>
    <xf numFmtId="0" fontId="21" fillId="26" borderId="0" xfId="42" applyFont="1" applyFill="1" applyBorder="1" applyAlignment="1" applyProtection="1">
      <alignment horizontal="left" vertical="center" wrapText="1"/>
      <protection locked="0"/>
    </xf>
    <xf numFmtId="0" fontId="21" fillId="26" borderId="11" xfId="42" applyFont="1" applyFill="1" applyBorder="1" applyAlignment="1" applyProtection="1">
      <alignment vertical="center" wrapText="1"/>
      <protection locked="0"/>
    </xf>
    <xf numFmtId="0" fontId="20" fillId="0" borderId="0" xfId="42" applyFont="1" applyAlignment="1">
      <alignment vertical="center"/>
    </xf>
    <xf numFmtId="0" fontId="20" fillId="0" borderId="0" xfId="42" applyFont="1" applyBorder="1" applyAlignment="1">
      <alignment vertical="center"/>
    </xf>
    <xf numFmtId="38" fontId="20" fillId="0" borderId="13" xfId="33" applyFont="1" applyBorder="1" applyAlignment="1">
      <alignment horizontal="center" vertical="center" shrinkToFit="1"/>
    </xf>
    <xf numFmtId="38" fontId="32" fillId="0" borderId="36" xfId="33" applyFont="1" applyBorder="1" applyAlignment="1">
      <alignment horizontal="right" vertical="top" shrinkToFit="1"/>
    </xf>
    <xf numFmtId="0" fontId="20" fillId="0" borderId="0" xfId="42" applyFont="1" applyAlignment="1">
      <alignment vertical="center"/>
    </xf>
    <xf numFmtId="0" fontId="20" fillId="0" borderId="0" xfId="42" applyFont="1" applyAlignment="1">
      <alignment vertical="center" shrinkToFit="1"/>
    </xf>
    <xf numFmtId="0" fontId="33" fillId="0" borderId="0" xfId="42" applyFont="1" applyAlignment="1">
      <alignment vertical="center" wrapText="1"/>
    </xf>
    <xf numFmtId="0" fontId="20" fillId="0" borderId="0" xfId="42" applyFont="1" applyAlignment="1">
      <alignment vertical="center" shrinkToFit="1"/>
    </xf>
    <xf numFmtId="0" fontId="20" fillId="0" borderId="0" xfId="42" applyFont="1" applyAlignment="1">
      <alignment vertical="center"/>
    </xf>
    <xf numFmtId="0" fontId="20" fillId="0" borderId="0" xfId="42" applyFont="1" applyAlignment="1">
      <alignment vertical="center" shrinkToFit="1"/>
    </xf>
    <xf numFmtId="2" fontId="20" fillId="0" borderId="10" xfId="42" applyNumberFormat="1" applyFont="1" applyBorder="1" applyAlignment="1">
      <alignment horizontal="center" vertical="center" shrinkToFit="1"/>
    </xf>
    <xf numFmtId="2" fontId="20" fillId="0" borderId="11" xfId="42" applyNumberFormat="1" applyFont="1" applyBorder="1" applyAlignment="1">
      <alignment horizontal="center" vertical="center" shrinkToFit="1"/>
    </xf>
    <xf numFmtId="2" fontId="20" fillId="0" borderId="14" xfId="42" applyNumberFormat="1" applyFont="1" applyBorder="1" applyAlignment="1">
      <alignment horizontal="center" vertical="center" shrinkToFit="1"/>
    </xf>
    <xf numFmtId="2" fontId="20" fillId="0" borderId="39" xfId="42" applyNumberFormat="1" applyFont="1" applyBorder="1" applyAlignment="1">
      <alignment horizontal="center" vertical="center" shrinkToFit="1"/>
    </xf>
    <xf numFmtId="2" fontId="20" fillId="0" borderId="40" xfId="42" applyNumberFormat="1" applyFont="1" applyBorder="1" applyAlignment="1">
      <alignment horizontal="center" vertical="center" shrinkToFit="1"/>
    </xf>
    <xf numFmtId="2" fontId="20" fillId="0" borderId="41" xfId="42" applyNumberFormat="1" applyFont="1" applyBorder="1" applyAlignment="1">
      <alignment horizontal="center" vertical="center" shrinkToFit="1"/>
    </xf>
    <xf numFmtId="0" fontId="20" fillId="0" borderId="34" xfId="42" applyNumberFormat="1" applyFont="1" applyBorder="1" applyAlignment="1">
      <alignment horizontal="center" vertical="center" shrinkToFit="1"/>
    </xf>
    <xf numFmtId="0" fontId="20" fillId="0" borderId="35" xfId="42" applyNumberFormat="1" applyFont="1" applyBorder="1" applyAlignment="1">
      <alignment horizontal="center" vertical="center" shrinkToFit="1"/>
    </xf>
    <xf numFmtId="0" fontId="20" fillId="0" borderId="36" xfId="42" applyNumberFormat="1" applyFont="1" applyBorder="1" applyAlignment="1">
      <alignment horizontal="center" vertical="center" shrinkToFit="1"/>
    </xf>
    <xf numFmtId="0" fontId="20" fillId="0" borderId="15" xfId="42" applyNumberFormat="1" applyFont="1" applyBorder="1" applyAlignment="1">
      <alignment horizontal="center" vertical="center" shrinkToFit="1"/>
    </xf>
    <xf numFmtId="0" fontId="20" fillId="0" borderId="16" xfId="42" applyNumberFormat="1" applyFont="1" applyBorder="1" applyAlignment="1">
      <alignment horizontal="center" vertical="center" shrinkToFit="1"/>
    </xf>
    <xf numFmtId="0" fontId="20" fillId="0" borderId="17" xfId="42" applyNumberFormat="1" applyFont="1" applyBorder="1" applyAlignment="1">
      <alignment horizontal="center" vertical="center" shrinkToFit="1"/>
    </xf>
    <xf numFmtId="0" fontId="20" fillId="0" borderId="10" xfId="42" applyNumberFormat="1" applyFont="1" applyBorder="1" applyAlignment="1">
      <alignment horizontal="center" vertical="center" shrinkToFit="1"/>
    </xf>
    <xf numFmtId="0" fontId="20" fillId="0" borderId="14" xfId="42" applyNumberFormat="1" applyFont="1" applyBorder="1" applyAlignment="1">
      <alignment horizontal="center" vertical="center" shrinkToFit="1"/>
    </xf>
    <xf numFmtId="0" fontId="20" fillId="0" borderId="39" xfId="42" applyNumberFormat="1" applyFont="1" applyBorder="1" applyAlignment="1">
      <alignment horizontal="center" vertical="center" shrinkToFit="1"/>
    </xf>
    <xf numFmtId="0" fontId="20" fillId="0" borderId="41" xfId="42" applyNumberFormat="1" applyFont="1" applyBorder="1" applyAlignment="1">
      <alignment horizontal="center" vertical="center" shrinkToFit="1"/>
    </xf>
    <xf numFmtId="0" fontId="20" fillId="0" borderId="11" xfId="42" applyNumberFormat="1" applyFont="1" applyBorder="1" applyAlignment="1">
      <alignment horizontal="center" vertical="center" shrinkToFit="1"/>
    </xf>
    <xf numFmtId="0" fontId="20" fillId="0" borderId="40" xfId="42" applyNumberFormat="1" applyFont="1" applyBorder="1" applyAlignment="1">
      <alignment horizontal="center" vertical="center" shrinkToFit="1"/>
    </xf>
    <xf numFmtId="38" fontId="20" fillId="0" borderId="10" xfId="33" applyFont="1" applyBorder="1" applyAlignment="1">
      <alignment horizontal="center" vertical="center" shrinkToFit="1"/>
    </xf>
    <xf numFmtId="38" fontId="20" fillId="0" borderId="11" xfId="33" applyFont="1" applyBorder="1" applyAlignment="1">
      <alignment horizontal="center" vertical="center" shrinkToFit="1"/>
    </xf>
    <xf numFmtId="38" fontId="20" fillId="0" borderId="39" xfId="33" applyFont="1" applyBorder="1" applyAlignment="1">
      <alignment horizontal="center" vertical="center" shrinkToFit="1"/>
    </xf>
    <xf numFmtId="38" fontId="20" fillId="0" borderId="40" xfId="33" applyFont="1" applyBorder="1" applyAlignment="1">
      <alignment horizontal="center" vertical="center" shrinkToFit="1"/>
    </xf>
    <xf numFmtId="38" fontId="20" fillId="0" borderId="34" xfId="33" applyFont="1" applyBorder="1" applyAlignment="1">
      <alignment horizontal="center" vertical="center" shrinkToFit="1"/>
    </xf>
    <xf numFmtId="38" fontId="20" fillId="0" borderId="35" xfId="33" applyFont="1" applyBorder="1" applyAlignment="1">
      <alignment horizontal="center" vertical="center" shrinkToFit="1"/>
    </xf>
    <xf numFmtId="38" fontId="20" fillId="0" borderId="15" xfId="33" applyFont="1" applyBorder="1" applyAlignment="1">
      <alignment horizontal="center" vertical="center" shrinkToFit="1"/>
    </xf>
    <xf numFmtId="38" fontId="20" fillId="0" borderId="16" xfId="33" applyFont="1" applyBorder="1" applyAlignment="1">
      <alignment horizontal="center" vertical="center" shrinkToFit="1"/>
    </xf>
    <xf numFmtId="0" fontId="20" fillId="26" borderId="15" xfId="42" applyFont="1" applyFill="1" applyBorder="1" applyAlignment="1" applyProtection="1">
      <alignment horizontal="center" vertical="center" shrinkToFit="1"/>
      <protection locked="0"/>
    </xf>
    <xf numFmtId="0" fontId="20" fillId="26" borderId="16" xfId="42" applyFont="1" applyFill="1" applyBorder="1" applyAlignment="1" applyProtection="1">
      <alignment horizontal="center" vertical="center" shrinkToFit="1"/>
      <protection locked="0"/>
    </xf>
    <xf numFmtId="0" fontId="20" fillId="26" borderId="17" xfId="42" applyFont="1" applyFill="1" applyBorder="1" applyAlignment="1" applyProtection="1">
      <alignment horizontal="center" vertical="center" shrinkToFit="1"/>
      <protection locked="0"/>
    </xf>
    <xf numFmtId="0" fontId="20" fillId="0" borderId="24" xfId="42" applyFont="1" applyBorder="1" applyAlignment="1">
      <alignment horizontal="distributed" vertical="center" justifyLastLine="1"/>
    </xf>
    <xf numFmtId="0" fontId="20" fillId="0" borderId="22" xfId="42" applyFont="1" applyBorder="1" applyAlignment="1">
      <alignment horizontal="distributed" vertical="center" justifyLastLine="1"/>
    </xf>
    <xf numFmtId="0" fontId="21" fillId="26" borderId="16" xfId="42" applyFont="1" applyFill="1" applyBorder="1" applyAlignment="1" applyProtection="1">
      <alignment horizontal="left" vertical="center" wrapText="1"/>
      <protection locked="0"/>
    </xf>
    <xf numFmtId="0" fontId="26" fillId="0" borderId="0" xfId="42" applyFont="1" applyAlignment="1">
      <alignment vertical="center"/>
    </xf>
    <xf numFmtId="0" fontId="26" fillId="0" borderId="13" xfId="42" applyFont="1" applyBorder="1" applyAlignment="1">
      <alignment vertical="center"/>
    </xf>
    <xf numFmtId="0" fontId="20" fillId="0" borderId="21" xfId="42" applyFont="1" applyBorder="1" applyAlignment="1">
      <alignment horizontal="distributed" vertical="center" justifyLastLine="1"/>
    </xf>
    <xf numFmtId="0" fontId="20" fillId="0" borderId="24" xfId="42" applyFont="1" applyBorder="1" applyAlignment="1">
      <alignment horizontal="center" vertical="center" shrinkToFit="1"/>
    </xf>
    <xf numFmtId="0" fontId="20" fillId="0" borderId="21" xfId="42" applyFont="1" applyBorder="1" applyAlignment="1">
      <alignment horizontal="center" vertical="center" shrinkToFit="1"/>
    </xf>
    <xf numFmtId="0" fontId="20" fillId="0" borderId="22" xfId="42" applyFont="1" applyBorder="1" applyAlignment="1">
      <alignment horizontal="center" vertical="center" shrinkToFit="1"/>
    </xf>
    <xf numFmtId="38" fontId="20" fillId="0" borderId="14" xfId="33" applyFont="1" applyBorder="1" applyAlignment="1">
      <alignment horizontal="center" vertical="center" shrinkToFit="1"/>
    </xf>
    <xf numFmtId="38" fontId="20" fillId="0" borderId="12" xfId="33" applyFont="1" applyBorder="1" applyAlignment="1">
      <alignment horizontal="center" vertical="center" shrinkToFit="1"/>
    </xf>
    <xf numFmtId="38" fontId="20" fillId="0" borderId="0" xfId="33" applyFont="1" applyBorder="1" applyAlignment="1">
      <alignment horizontal="center" vertical="center" shrinkToFit="1"/>
    </xf>
    <xf numFmtId="38" fontId="20" fillId="0" borderId="13" xfId="33" applyFont="1" applyBorder="1" applyAlignment="1">
      <alignment horizontal="center" vertical="center" shrinkToFit="1"/>
    </xf>
    <xf numFmtId="38" fontId="20" fillId="0" borderId="17" xfId="33" applyFont="1" applyBorder="1" applyAlignment="1">
      <alignment horizontal="center" vertical="center" shrinkToFit="1"/>
    </xf>
    <xf numFmtId="0" fontId="20" fillId="26" borderId="16" xfId="42" applyFont="1" applyFill="1" applyBorder="1" applyAlignment="1" applyProtection="1">
      <alignment horizontal="center" vertical="center"/>
      <protection locked="0"/>
    </xf>
    <xf numFmtId="0" fontId="20" fillId="0" borderId="10" xfId="42" applyFont="1" applyBorder="1" applyAlignment="1">
      <alignment horizontal="distributed" vertical="center" justifyLastLine="1"/>
    </xf>
    <xf numFmtId="0" fontId="20" fillId="0" borderId="11" xfId="42" applyFont="1" applyBorder="1" applyAlignment="1">
      <alignment horizontal="distributed" vertical="center" justifyLastLine="1"/>
    </xf>
    <xf numFmtId="0" fontId="20" fillId="0" borderId="14" xfId="42" applyFont="1" applyBorder="1" applyAlignment="1">
      <alignment horizontal="distributed" vertical="center" justifyLastLine="1"/>
    </xf>
    <xf numFmtId="0" fontId="20" fillId="0" borderId="12" xfId="42" applyFont="1" applyBorder="1" applyAlignment="1">
      <alignment horizontal="distributed" vertical="center" justifyLastLine="1"/>
    </xf>
    <xf numFmtId="0" fontId="20" fillId="0" borderId="0" xfId="42" applyFont="1" applyBorder="1" applyAlignment="1">
      <alignment horizontal="distributed" vertical="center" justifyLastLine="1"/>
    </xf>
    <xf numFmtId="0" fontId="20" fillId="0" borderId="13" xfId="42" applyFont="1" applyBorder="1" applyAlignment="1">
      <alignment horizontal="distributed" vertical="center" justifyLastLine="1"/>
    </xf>
    <xf numFmtId="0" fontId="20" fillId="0" borderId="15" xfId="42" applyFont="1" applyBorder="1" applyAlignment="1">
      <alignment horizontal="distributed" vertical="center" justifyLastLine="1"/>
    </xf>
    <xf numFmtId="0" fontId="20" fillId="0" borderId="16" xfId="42" applyFont="1" applyBorder="1" applyAlignment="1">
      <alignment horizontal="distributed" vertical="center" justifyLastLine="1"/>
    </xf>
    <xf numFmtId="0" fontId="20" fillId="0" borderId="17" xfId="42" applyFont="1" applyBorder="1" applyAlignment="1">
      <alignment horizontal="distributed" vertical="center" justifyLastLine="1"/>
    </xf>
    <xf numFmtId="0" fontId="21" fillId="0" borderId="10" xfId="42" applyFont="1" applyBorder="1" applyAlignment="1">
      <alignment horizontal="distributed" vertical="center" wrapText="1" justifyLastLine="1"/>
    </xf>
    <xf numFmtId="0" fontId="21" fillId="0" borderId="11" xfId="42" applyFont="1" applyBorder="1" applyAlignment="1">
      <alignment horizontal="distributed" vertical="center" justifyLastLine="1"/>
    </xf>
    <xf numFmtId="0" fontId="21" fillId="0" borderId="14" xfId="42" applyFont="1" applyBorder="1" applyAlignment="1">
      <alignment horizontal="distributed" vertical="center" justifyLastLine="1"/>
    </xf>
    <xf numFmtId="0" fontId="21" fillId="0" borderId="15" xfId="42" applyFont="1" applyBorder="1" applyAlignment="1">
      <alignment horizontal="distributed" vertical="center" justifyLastLine="1"/>
    </xf>
    <xf numFmtId="0" fontId="21" fillId="0" borderId="16" xfId="42" applyFont="1" applyBorder="1" applyAlignment="1">
      <alignment horizontal="distributed" vertical="center" justifyLastLine="1"/>
    </xf>
    <xf numFmtId="0" fontId="21" fillId="0" borderId="17" xfId="42" applyFont="1" applyBorder="1" applyAlignment="1">
      <alignment horizontal="distributed" vertical="center" justifyLastLine="1"/>
    </xf>
    <xf numFmtId="0" fontId="21" fillId="0" borderId="10" xfId="42" applyFont="1" applyBorder="1" applyAlignment="1">
      <alignment horizontal="distributed" vertical="center" justifyLastLine="1"/>
    </xf>
    <xf numFmtId="0" fontId="20" fillId="26" borderId="11" xfId="42" applyFont="1" applyFill="1" applyBorder="1" applyAlignment="1" applyProtection="1">
      <alignment vertical="center" shrinkToFit="1"/>
      <protection locked="0"/>
    </xf>
    <xf numFmtId="0" fontId="20" fillId="0" borderId="0" xfId="42" applyFont="1" applyAlignment="1">
      <alignment horizontal="left" vertical="center"/>
    </xf>
    <xf numFmtId="0" fontId="20" fillId="0" borderId="0" xfId="42" applyFont="1" applyAlignment="1">
      <alignment vertical="center"/>
    </xf>
    <xf numFmtId="0" fontId="20" fillId="0" borderId="0" xfId="42" applyFont="1" applyAlignment="1">
      <alignment horizontal="left" vertical="center" wrapText="1"/>
    </xf>
    <xf numFmtId="0" fontId="21" fillId="0" borderId="0" xfId="42" applyFont="1" applyAlignment="1">
      <alignment horizontal="left" vertical="center"/>
    </xf>
    <xf numFmtId="0" fontId="20" fillId="0" borderId="10" xfId="42" applyFont="1" applyBorder="1" applyAlignment="1">
      <alignment vertical="center"/>
    </xf>
    <xf numFmtId="0" fontId="20" fillId="0" borderId="11" xfId="42" applyFont="1" applyBorder="1" applyAlignment="1">
      <alignment vertical="center"/>
    </xf>
    <xf numFmtId="0" fontId="20" fillId="0" borderId="16" xfId="42" applyFont="1" applyBorder="1" applyAlignment="1">
      <alignment horizontal="left" vertical="center"/>
    </xf>
    <xf numFmtId="0" fontId="20" fillId="0" borderId="17" xfId="42" applyFont="1" applyBorder="1" applyAlignment="1">
      <alignment horizontal="left" vertical="center"/>
    </xf>
    <xf numFmtId="0" fontId="20" fillId="0" borderId="15" xfId="42" applyFont="1" applyBorder="1" applyAlignment="1">
      <alignment horizontal="center" vertical="center"/>
    </xf>
    <xf numFmtId="0" fontId="20" fillId="0" borderId="16" xfId="42" applyFont="1" applyBorder="1" applyAlignment="1">
      <alignment horizontal="center" vertical="center"/>
    </xf>
    <xf numFmtId="0" fontId="20" fillId="0" borderId="17" xfId="42" applyFont="1" applyBorder="1" applyAlignment="1">
      <alignment horizontal="center" vertical="center"/>
    </xf>
    <xf numFmtId="0" fontId="21" fillId="0" borderId="0" xfId="42" applyFont="1" applyFill="1" applyBorder="1" applyAlignment="1" applyProtection="1">
      <alignment horizontal="left" vertical="center" wrapText="1"/>
      <protection locked="0"/>
    </xf>
    <xf numFmtId="0" fontId="20" fillId="0" borderId="10" xfId="42" applyFont="1" applyBorder="1" applyAlignment="1">
      <alignment horizontal="center" vertical="center" textRotation="255"/>
    </xf>
    <xf numFmtId="0" fontId="20" fillId="0" borderId="14" xfId="42" applyFont="1" applyBorder="1" applyAlignment="1">
      <alignment horizontal="center" vertical="center" textRotation="255"/>
    </xf>
    <xf numFmtId="0" fontId="20" fillId="0" borderId="12" xfId="42" applyFont="1" applyBorder="1" applyAlignment="1">
      <alignment horizontal="center" vertical="center" textRotation="255"/>
    </xf>
    <xf numFmtId="0" fontId="20" fillId="0" borderId="13" xfId="42" applyFont="1" applyBorder="1" applyAlignment="1">
      <alignment horizontal="center" vertical="center" textRotation="255"/>
    </xf>
    <xf numFmtId="0" fontId="20" fillId="0" borderId="15" xfId="42" applyFont="1" applyBorder="1" applyAlignment="1">
      <alignment horizontal="center" vertical="center" textRotation="255"/>
    </xf>
    <xf numFmtId="0" fontId="20" fillId="0" borderId="17" xfId="42" applyFont="1" applyBorder="1" applyAlignment="1">
      <alignment horizontal="center" vertical="center" textRotation="255"/>
    </xf>
    <xf numFmtId="0" fontId="20" fillId="0" borderId="24" xfId="42" applyFont="1" applyBorder="1" applyAlignment="1">
      <alignment horizontal="center" vertical="center" justifyLastLine="1" shrinkToFit="1"/>
    </xf>
    <xf numFmtId="0" fontId="20" fillId="0" borderId="21" xfId="42" applyFont="1" applyBorder="1" applyAlignment="1">
      <alignment horizontal="center" vertical="center" justifyLastLine="1" shrinkToFit="1"/>
    </xf>
    <xf numFmtId="0" fontId="20" fillId="0" borderId="22" xfId="42" applyFont="1" applyBorder="1" applyAlignment="1">
      <alignment horizontal="center" vertical="center" justifyLastLine="1" shrinkToFit="1"/>
    </xf>
    <xf numFmtId="0" fontId="26" fillId="0" borderId="0" xfId="42" quotePrefix="1" applyFont="1" applyAlignment="1">
      <alignment horizontal="right" vertical="center"/>
    </xf>
    <xf numFmtId="0" fontId="20" fillId="0" borderId="34" xfId="42" applyNumberFormat="1" applyFont="1" applyBorder="1" applyAlignment="1">
      <alignment horizontal="left" vertical="center" shrinkToFit="1"/>
    </xf>
    <xf numFmtId="0" fontId="20" fillId="0" borderId="35" xfId="42" applyNumberFormat="1" applyFont="1" applyBorder="1" applyAlignment="1">
      <alignment horizontal="left" vertical="center" shrinkToFit="1"/>
    </xf>
    <xf numFmtId="0" fontId="20" fillId="0" borderId="36" xfId="42" applyNumberFormat="1" applyFont="1" applyBorder="1" applyAlignment="1">
      <alignment horizontal="left" vertical="center" shrinkToFit="1"/>
    </xf>
    <xf numFmtId="0" fontId="20" fillId="0" borderId="15" xfId="42" applyNumberFormat="1" applyFont="1" applyBorder="1" applyAlignment="1">
      <alignment horizontal="left" vertical="center" shrinkToFit="1"/>
    </xf>
    <xf numFmtId="0" fontId="20" fillId="0" borderId="16" xfId="42" applyNumberFormat="1" applyFont="1" applyBorder="1" applyAlignment="1">
      <alignment horizontal="left" vertical="center" shrinkToFit="1"/>
    </xf>
    <xf numFmtId="0" fontId="20" fillId="0" borderId="17" xfId="42" applyNumberFormat="1" applyFont="1" applyBorder="1" applyAlignment="1">
      <alignment horizontal="left" vertical="center" shrinkToFit="1"/>
    </xf>
    <xf numFmtId="0" fontId="20" fillId="0" borderId="10" xfId="42" applyFont="1" applyBorder="1" applyAlignment="1">
      <alignment horizontal="center" vertical="center"/>
    </xf>
    <xf numFmtId="0" fontId="20" fillId="0" borderId="11" xfId="42" applyFont="1" applyBorder="1" applyAlignment="1">
      <alignment horizontal="center" vertical="center"/>
    </xf>
    <xf numFmtId="0" fontId="20" fillId="0" borderId="12" xfId="42" applyFont="1" applyBorder="1" applyAlignment="1">
      <alignment horizontal="center" vertical="center"/>
    </xf>
    <xf numFmtId="0" fontId="20" fillId="0" borderId="0" xfId="42" applyFont="1" applyBorder="1" applyAlignment="1">
      <alignment horizontal="center" vertical="center"/>
    </xf>
    <xf numFmtId="0" fontId="20" fillId="0" borderId="0" xfId="42" applyFont="1" applyBorder="1" applyAlignment="1">
      <alignment horizontal="right" vertical="center"/>
    </xf>
    <xf numFmtId="0" fontId="20" fillId="0" borderId="13" xfId="42" applyFont="1" applyBorder="1" applyAlignment="1">
      <alignment horizontal="right" vertical="center"/>
    </xf>
    <xf numFmtId="0" fontId="20" fillId="0" borderId="13" xfId="42" applyFont="1" applyBorder="1" applyAlignment="1">
      <alignment horizontal="center" vertical="center"/>
    </xf>
    <xf numFmtId="0" fontId="20" fillId="0" borderId="14" xfId="42" applyFont="1" applyBorder="1" applyAlignment="1">
      <alignment horizontal="center" vertical="center"/>
    </xf>
    <xf numFmtId="0" fontId="21" fillId="0" borderId="10" xfId="42" applyFont="1" applyBorder="1" applyAlignment="1">
      <alignment horizontal="center" vertical="center"/>
    </xf>
    <xf numFmtId="0" fontId="21" fillId="0" borderId="11" xfId="42" applyFont="1" applyBorder="1" applyAlignment="1">
      <alignment horizontal="center" vertical="center"/>
    </xf>
    <xf numFmtId="0" fontId="21" fillId="0" borderId="14" xfId="42" applyFont="1" applyBorder="1" applyAlignment="1">
      <alignment horizontal="center" vertical="center"/>
    </xf>
    <xf numFmtId="0" fontId="21" fillId="0" borderId="15" xfId="42" applyFont="1" applyBorder="1" applyAlignment="1">
      <alignment horizontal="center" vertical="center"/>
    </xf>
    <xf numFmtId="0" fontId="21" fillId="0" borderId="16" xfId="42" applyFont="1" applyBorder="1" applyAlignment="1">
      <alignment horizontal="center" vertical="center"/>
    </xf>
    <xf numFmtId="0" fontId="21" fillId="0" borderId="17" xfId="42" applyFont="1" applyBorder="1" applyAlignment="1">
      <alignment horizontal="center" vertical="center"/>
    </xf>
    <xf numFmtId="0" fontId="25" fillId="0" borderId="0" xfId="42" applyFont="1" applyBorder="1" applyAlignment="1">
      <alignment horizontal="distributed"/>
    </xf>
    <xf numFmtId="0" fontId="20" fillId="0" borderId="0" xfId="42" applyFont="1" applyBorder="1" applyAlignment="1">
      <alignment horizontal="distributed" vertical="center"/>
    </xf>
    <xf numFmtId="0" fontId="21" fillId="0" borderId="11" xfId="42" applyFont="1" applyFill="1" applyBorder="1" applyAlignment="1" applyProtection="1">
      <alignment horizontal="center" vertical="center" shrinkToFit="1"/>
      <protection locked="0"/>
    </xf>
    <xf numFmtId="0" fontId="21" fillId="0" borderId="14" xfId="42" applyFont="1" applyFill="1" applyBorder="1" applyAlignment="1" applyProtection="1">
      <alignment horizontal="center" vertical="center" shrinkToFit="1"/>
      <protection locked="0"/>
    </xf>
    <xf numFmtId="0" fontId="21" fillId="0" borderId="16" xfId="42" applyFont="1" applyFill="1" applyBorder="1" applyAlignment="1" applyProtection="1">
      <alignment horizontal="center" vertical="center" shrinkToFit="1"/>
      <protection locked="0"/>
    </xf>
    <xf numFmtId="0" fontId="21" fillId="0" borderId="17" xfId="42" applyFont="1" applyFill="1" applyBorder="1" applyAlignment="1" applyProtection="1">
      <alignment horizontal="center" vertical="center" shrinkToFit="1"/>
      <protection locked="0"/>
    </xf>
    <xf numFmtId="0" fontId="21" fillId="26" borderId="11" xfId="42" applyFont="1" applyFill="1" applyBorder="1" applyAlignment="1" applyProtection="1">
      <alignment horizontal="center" vertical="center" shrinkToFit="1"/>
      <protection locked="0"/>
    </xf>
    <xf numFmtId="0" fontId="21" fillId="26" borderId="16" xfId="42" applyFont="1" applyFill="1" applyBorder="1" applyAlignment="1" applyProtection="1">
      <alignment horizontal="center" vertical="center" shrinkToFit="1"/>
      <protection locked="0"/>
    </xf>
    <xf numFmtId="0" fontId="22" fillId="26" borderId="0" xfId="42" applyFont="1" applyFill="1" applyBorder="1" applyAlignment="1" applyProtection="1">
      <alignment horizontal="center" vertical="center" shrinkToFit="1"/>
      <protection locked="0"/>
    </xf>
    <xf numFmtId="0" fontId="20" fillId="26" borderId="18" xfId="42" applyFont="1" applyFill="1" applyBorder="1" applyAlignment="1" applyProtection="1">
      <alignment vertical="center" shrinkToFit="1"/>
      <protection locked="0"/>
    </xf>
    <xf numFmtId="0" fontId="21" fillId="0" borderId="25" xfId="42" applyFont="1" applyBorder="1" applyAlignment="1">
      <alignment horizontal="center" vertical="center"/>
    </xf>
    <xf numFmtId="0" fontId="21" fillId="0" borderId="0" xfId="42" applyFont="1" applyBorder="1" applyAlignment="1">
      <alignment horizontal="center" vertical="center" shrinkToFit="1"/>
    </xf>
    <xf numFmtId="0" fontId="21" fillId="0" borderId="12" xfId="42" applyFont="1" applyBorder="1" applyAlignment="1">
      <alignment horizontal="distributed" vertical="center" justifyLastLine="1"/>
    </xf>
    <xf numFmtId="0" fontId="21" fillId="0" borderId="0" xfId="42" applyFont="1" applyBorder="1" applyAlignment="1">
      <alignment horizontal="distributed" vertical="center" justifyLastLine="1"/>
    </xf>
    <xf numFmtId="0" fontId="21" fillId="0" borderId="13" xfId="42" applyFont="1" applyBorder="1" applyAlignment="1">
      <alignment horizontal="distributed" vertical="center" justifyLastLine="1"/>
    </xf>
    <xf numFmtId="0" fontId="21" fillId="26" borderId="10" xfId="42" applyFont="1" applyFill="1" applyBorder="1" applyAlignment="1" applyProtection="1">
      <alignment vertical="center" shrinkToFit="1"/>
      <protection locked="0"/>
    </xf>
    <xf numFmtId="0" fontId="21" fillId="26" borderId="11" xfId="42" applyFont="1" applyFill="1" applyBorder="1" applyAlignment="1" applyProtection="1">
      <alignment vertical="center" shrinkToFit="1"/>
      <protection locked="0"/>
    </xf>
    <xf numFmtId="0" fontId="21" fillId="26" borderId="14" xfId="42" applyFont="1" applyFill="1" applyBorder="1" applyAlignment="1" applyProtection="1">
      <alignment vertical="center" shrinkToFit="1"/>
      <protection locked="0"/>
    </xf>
    <xf numFmtId="0" fontId="21" fillId="26" borderId="15" xfId="42" applyFont="1" applyFill="1" applyBorder="1" applyAlignment="1" applyProtection="1">
      <alignment vertical="center" shrinkToFit="1"/>
      <protection locked="0"/>
    </xf>
    <xf numFmtId="0" fontId="21" fillId="26" borderId="16" xfId="42" applyFont="1" applyFill="1" applyBorder="1" applyAlignment="1" applyProtection="1">
      <alignment vertical="center" shrinkToFit="1"/>
      <protection locked="0"/>
    </xf>
    <xf numFmtId="0" fontId="21" fillId="26" borderId="17" xfId="42" applyFont="1" applyFill="1" applyBorder="1" applyAlignment="1" applyProtection="1">
      <alignment vertical="center" shrinkToFit="1"/>
      <protection locked="0"/>
    </xf>
    <xf numFmtId="0" fontId="21" fillId="0" borderId="0" xfId="42" applyFont="1" applyBorder="1" applyAlignment="1">
      <alignment vertical="center"/>
    </xf>
    <xf numFmtId="0" fontId="22" fillId="0" borderId="0" xfId="42" applyFont="1" applyBorder="1" applyAlignment="1">
      <alignment horizontal="center" vertical="center" shrinkToFit="1"/>
    </xf>
    <xf numFmtId="0" fontId="21" fillId="26" borderId="32" xfId="42" applyFont="1" applyFill="1" applyBorder="1" applyAlignment="1" applyProtection="1">
      <alignment horizontal="left" vertical="center" shrinkToFit="1"/>
      <protection locked="0"/>
    </xf>
    <xf numFmtId="0" fontId="21" fillId="26" borderId="33" xfId="42" applyFont="1" applyFill="1" applyBorder="1" applyAlignment="1" applyProtection="1">
      <alignment horizontal="left" vertical="center" shrinkToFit="1"/>
      <protection locked="0"/>
    </xf>
    <xf numFmtId="0" fontId="21" fillId="26" borderId="45" xfId="42" applyFont="1" applyFill="1" applyBorder="1" applyAlignment="1" applyProtection="1">
      <alignment horizontal="left" vertical="center" shrinkToFit="1"/>
      <protection locked="0"/>
    </xf>
    <xf numFmtId="0" fontId="21" fillId="26" borderId="15" xfId="42" applyFont="1" applyFill="1" applyBorder="1" applyAlignment="1" applyProtection="1">
      <alignment horizontal="left" vertical="center" shrinkToFit="1"/>
      <protection locked="0"/>
    </xf>
    <xf numFmtId="0" fontId="21" fillId="26" borderId="16" xfId="42" applyFont="1" applyFill="1" applyBorder="1" applyAlignment="1" applyProtection="1">
      <alignment horizontal="left" vertical="center" shrinkToFit="1"/>
      <protection locked="0"/>
    </xf>
    <xf numFmtId="0" fontId="21" fillId="26" borderId="17" xfId="42" applyFont="1" applyFill="1" applyBorder="1" applyAlignment="1" applyProtection="1">
      <alignment horizontal="left" vertical="center" shrinkToFit="1"/>
      <protection locked="0"/>
    </xf>
    <xf numFmtId="0" fontId="20" fillId="26" borderId="10" xfId="42" applyFont="1" applyFill="1" applyBorder="1" applyAlignment="1" applyProtection="1">
      <alignment horizontal="center" vertical="center" shrinkToFit="1"/>
      <protection locked="0"/>
    </xf>
    <xf numFmtId="0" fontId="20" fillId="26" borderId="11" xfId="42" applyFont="1" applyFill="1" applyBorder="1" applyAlignment="1" applyProtection="1">
      <alignment horizontal="center" vertical="center" shrinkToFit="1"/>
      <protection locked="0"/>
    </xf>
    <xf numFmtId="0" fontId="20" fillId="26" borderId="14" xfId="42" applyFont="1" applyFill="1" applyBorder="1" applyAlignment="1" applyProtection="1">
      <alignment horizontal="center" vertical="center" shrinkToFit="1"/>
      <protection locked="0"/>
    </xf>
    <xf numFmtId="0" fontId="20" fillId="26" borderId="14" xfId="42" applyFont="1" applyFill="1" applyBorder="1" applyAlignment="1" applyProtection="1">
      <alignment vertical="center" shrinkToFit="1"/>
      <protection locked="0"/>
    </xf>
    <xf numFmtId="2" fontId="21" fillId="26" borderId="32" xfId="42" applyNumberFormat="1" applyFont="1" applyFill="1" applyBorder="1" applyAlignment="1" applyProtection="1">
      <alignment horizontal="center" vertical="center" shrinkToFit="1"/>
      <protection locked="0"/>
    </xf>
    <xf numFmtId="2" fontId="21" fillId="26" borderId="33" xfId="42" applyNumberFormat="1" applyFont="1" applyFill="1" applyBorder="1" applyAlignment="1" applyProtection="1">
      <alignment horizontal="center" vertical="center" shrinkToFit="1"/>
      <protection locked="0"/>
    </xf>
    <xf numFmtId="2" fontId="21" fillId="26" borderId="45" xfId="42" applyNumberFormat="1" applyFont="1" applyFill="1" applyBorder="1" applyAlignment="1" applyProtection="1">
      <alignment horizontal="center" vertical="center" shrinkToFit="1"/>
      <protection locked="0"/>
    </xf>
    <xf numFmtId="2" fontId="21" fillId="26" borderId="15" xfId="42" applyNumberFormat="1" applyFont="1" applyFill="1" applyBorder="1" applyAlignment="1" applyProtection="1">
      <alignment horizontal="center" vertical="center" shrinkToFit="1"/>
      <protection locked="0"/>
    </xf>
    <xf numFmtId="2" fontId="21" fillId="26" borderId="16" xfId="42" applyNumberFormat="1" applyFont="1" applyFill="1" applyBorder="1" applyAlignment="1" applyProtection="1">
      <alignment horizontal="center" vertical="center" shrinkToFit="1"/>
      <protection locked="0"/>
    </xf>
    <xf numFmtId="2" fontId="21" fillId="26" borderId="17" xfId="42" applyNumberFormat="1" applyFont="1" applyFill="1" applyBorder="1" applyAlignment="1" applyProtection="1">
      <alignment horizontal="center" vertical="center" shrinkToFit="1"/>
      <protection locked="0"/>
    </xf>
    <xf numFmtId="0" fontId="21" fillId="26" borderId="32" xfId="42" applyFont="1" applyFill="1" applyBorder="1" applyAlignment="1" applyProtection="1">
      <alignment horizontal="center" vertical="center" shrinkToFit="1"/>
      <protection locked="0"/>
    </xf>
    <xf numFmtId="0" fontId="21" fillId="26" borderId="33" xfId="42" applyFont="1" applyFill="1" applyBorder="1" applyAlignment="1" applyProtection="1">
      <alignment horizontal="center" vertical="center" shrinkToFit="1"/>
      <protection locked="0"/>
    </xf>
    <xf numFmtId="0" fontId="21" fillId="26" borderId="45" xfId="42" applyFont="1" applyFill="1" applyBorder="1" applyAlignment="1" applyProtection="1">
      <alignment horizontal="center" vertical="center" shrinkToFit="1"/>
      <protection locked="0"/>
    </xf>
    <xf numFmtId="0" fontId="21" fillId="26" borderId="15" xfId="42" applyFont="1" applyFill="1" applyBorder="1" applyAlignment="1" applyProtection="1">
      <alignment horizontal="center" vertical="center" shrinkToFit="1"/>
      <protection locked="0"/>
    </xf>
    <xf numFmtId="0" fontId="21" fillId="26" borderId="17" xfId="42" applyFont="1" applyFill="1" applyBorder="1" applyAlignment="1" applyProtection="1">
      <alignment horizontal="center" vertical="center" shrinkToFit="1"/>
      <protection locked="0"/>
    </xf>
    <xf numFmtId="2" fontId="21" fillId="26" borderId="10" xfId="42" applyNumberFormat="1" applyFont="1" applyFill="1" applyBorder="1" applyAlignment="1" applyProtection="1">
      <alignment horizontal="center" vertical="center" shrinkToFit="1"/>
      <protection locked="0"/>
    </xf>
    <xf numFmtId="2" fontId="21" fillId="26" borderId="11" xfId="42" applyNumberFormat="1" applyFont="1" applyFill="1" applyBorder="1" applyAlignment="1" applyProtection="1">
      <alignment horizontal="center" vertical="center" shrinkToFit="1"/>
      <protection locked="0"/>
    </xf>
    <xf numFmtId="2" fontId="21" fillId="26" borderId="14" xfId="42" applyNumberFormat="1" applyFont="1" applyFill="1" applyBorder="1" applyAlignment="1" applyProtection="1">
      <alignment horizontal="center" vertical="center" shrinkToFit="1"/>
      <protection locked="0"/>
    </xf>
    <xf numFmtId="2" fontId="21" fillId="26" borderId="42" xfId="42" applyNumberFormat="1" applyFont="1" applyFill="1" applyBorder="1" applyAlignment="1" applyProtection="1">
      <alignment horizontal="center" vertical="center" shrinkToFit="1"/>
      <protection locked="0"/>
    </xf>
    <xf numFmtId="2" fontId="21" fillId="26" borderId="43" xfId="42" applyNumberFormat="1" applyFont="1" applyFill="1" applyBorder="1" applyAlignment="1" applyProtection="1">
      <alignment horizontal="center" vertical="center" shrinkToFit="1"/>
      <protection locked="0"/>
    </xf>
    <xf numFmtId="2" fontId="21" fillId="26" borderId="44" xfId="42" applyNumberFormat="1" applyFont="1" applyFill="1" applyBorder="1" applyAlignment="1" applyProtection="1">
      <alignment horizontal="center" vertical="center" shrinkToFit="1"/>
      <protection locked="0"/>
    </xf>
    <xf numFmtId="0" fontId="20" fillId="0" borderId="15" xfId="42" applyFont="1" applyBorder="1" applyAlignment="1">
      <alignment vertical="center"/>
    </xf>
    <xf numFmtId="0" fontId="20" fillId="0" borderId="16" xfId="42" applyFont="1" applyBorder="1" applyAlignment="1">
      <alignment vertical="center"/>
    </xf>
    <xf numFmtId="0" fontId="20" fillId="26" borderId="11" xfId="42" applyFont="1" applyFill="1" applyBorder="1" applyAlignment="1" applyProtection="1">
      <alignment horizontal="center" vertical="center"/>
      <protection locked="0"/>
    </xf>
    <xf numFmtId="0" fontId="21" fillId="0" borderId="16" xfId="42" applyFont="1" applyFill="1" applyBorder="1" applyAlignment="1" applyProtection="1">
      <alignment horizontal="left" vertical="center" wrapText="1"/>
      <protection locked="0"/>
    </xf>
    <xf numFmtId="0" fontId="20" fillId="0" borderId="11" xfId="42" applyFont="1" applyBorder="1" applyAlignment="1">
      <alignment horizontal="left" vertical="center"/>
    </xf>
    <xf numFmtId="0" fontId="20" fillId="26" borderId="0" xfId="42" applyFont="1" applyFill="1" applyBorder="1" applyAlignment="1" applyProtection="1">
      <alignment vertical="center" shrinkToFit="1"/>
      <protection locked="0"/>
    </xf>
    <xf numFmtId="0" fontId="20" fillId="26" borderId="16" xfId="42" applyFont="1" applyFill="1" applyBorder="1" applyAlignment="1" applyProtection="1">
      <alignment vertical="center" shrinkToFit="1"/>
      <protection locked="0"/>
    </xf>
    <xf numFmtId="0" fontId="20" fillId="26" borderId="17" xfId="42" applyFont="1" applyFill="1" applyBorder="1" applyAlignment="1" applyProtection="1">
      <alignment vertical="center" shrinkToFit="1"/>
      <protection locked="0"/>
    </xf>
    <xf numFmtId="0" fontId="20" fillId="26" borderId="13" xfId="42" applyFont="1" applyFill="1" applyBorder="1" applyAlignment="1" applyProtection="1">
      <alignment vertical="center" shrinkToFit="1"/>
      <protection locked="0"/>
    </xf>
    <xf numFmtId="0" fontId="27" fillId="0" borderId="0" xfId="42" applyFont="1" applyBorder="1" applyAlignment="1">
      <alignment horizontal="center" vertical="center"/>
    </xf>
    <xf numFmtId="0" fontId="21" fillId="26" borderId="10" xfId="42" applyFont="1" applyFill="1" applyBorder="1" applyAlignment="1" applyProtection="1">
      <alignment horizontal="center" vertical="center"/>
      <protection locked="0"/>
    </xf>
    <xf numFmtId="0" fontId="21" fillId="26" borderId="11" xfId="42" applyFont="1" applyFill="1" applyBorder="1" applyAlignment="1" applyProtection="1">
      <alignment horizontal="center" vertical="center"/>
      <protection locked="0"/>
    </xf>
    <xf numFmtId="0" fontId="21" fillId="26" borderId="14" xfId="42" applyFont="1" applyFill="1" applyBorder="1" applyAlignment="1" applyProtection="1">
      <alignment horizontal="center" vertical="center"/>
      <protection locked="0"/>
    </xf>
    <xf numFmtId="0" fontId="21" fillId="26" borderId="15" xfId="42" applyFont="1" applyFill="1" applyBorder="1" applyAlignment="1" applyProtection="1">
      <alignment horizontal="center" vertical="center"/>
      <protection locked="0"/>
    </xf>
    <xf numFmtId="0" fontId="21" fillId="26" borderId="16" xfId="42" applyFont="1" applyFill="1" applyBorder="1" applyAlignment="1" applyProtection="1">
      <alignment horizontal="center" vertical="center"/>
      <protection locked="0"/>
    </xf>
    <xf numFmtId="0" fontId="21" fillId="26" borderId="17" xfId="42" applyFont="1" applyFill="1" applyBorder="1" applyAlignment="1" applyProtection="1">
      <alignment horizontal="center" vertical="center"/>
      <protection locked="0"/>
    </xf>
    <xf numFmtId="0" fontId="23" fillId="0" borderId="11" xfId="42"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23" fillId="0" borderId="0" xfId="42"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23" fillId="0" borderId="10" xfId="42" applyFont="1" applyBorder="1" applyAlignment="1">
      <alignment horizontal="center" vertical="center"/>
    </xf>
    <xf numFmtId="0" fontId="23" fillId="0" borderId="12" xfId="42" applyFont="1" applyBorder="1" applyAlignment="1">
      <alignment horizontal="center" vertical="center"/>
    </xf>
    <xf numFmtId="0" fontId="23" fillId="0" borderId="15" xfId="42" applyFont="1" applyBorder="1" applyAlignment="1">
      <alignment horizontal="center" vertical="center"/>
    </xf>
    <xf numFmtId="0" fontId="21" fillId="0" borderId="25" xfId="42" applyFont="1" applyBorder="1" applyAlignment="1">
      <alignment horizontal="center" vertical="center" textRotation="255"/>
    </xf>
    <xf numFmtId="0" fontId="27" fillId="0" borderId="0" xfId="42" applyFont="1" applyBorder="1" applyAlignment="1">
      <alignment horizontal="distributed" vertical="center"/>
    </xf>
    <xf numFmtId="0" fontId="21" fillId="0" borderId="0" xfId="42" applyFont="1" applyBorder="1" applyAlignment="1">
      <alignment vertical="center" shrinkToFit="1"/>
    </xf>
    <xf numFmtId="0" fontId="22" fillId="0" borderId="0" xfId="42" applyFont="1" applyBorder="1" applyAlignment="1">
      <alignment vertical="center"/>
    </xf>
    <xf numFmtId="0" fontId="27" fillId="26" borderId="0" xfId="0" applyFont="1" applyFill="1" applyAlignment="1">
      <alignment horizontal="center" vertical="center" shrinkToFit="1"/>
    </xf>
    <xf numFmtId="0" fontId="25" fillId="25" borderId="0" xfId="42" applyFont="1" applyFill="1" applyBorder="1" applyAlignment="1" applyProtection="1">
      <alignment vertical="center" shrinkToFit="1"/>
      <protection locked="0"/>
    </xf>
    <xf numFmtId="0" fontId="25" fillId="25" borderId="23" xfId="42" applyFont="1" applyFill="1" applyBorder="1" applyAlignment="1" applyProtection="1">
      <alignment vertical="center" shrinkToFit="1"/>
      <protection locked="0"/>
    </xf>
    <xf numFmtId="0" fontId="20" fillId="26" borderId="0" xfId="42" applyFont="1" applyFill="1" applyBorder="1" applyAlignment="1" applyProtection="1">
      <alignment vertical="center"/>
      <protection locked="0"/>
    </xf>
    <xf numFmtId="176" fontId="20" fillId="0" borderId="0" xfId="42" applyNumberFormat="1" applyFont="1" applyFill="1" applyBorder="1" applyAlignment="1">
      <alignment vertical="center"/>
    </xf>
    <xf numFmtId="0" fontId="20" fillId="26" borderId="0" xfId="42" applyNumberFormat="1" applyFont="1" applyFill="1" applyBorder="1" applyAlignment="1" applyProtection="1">
      <alignment horizontal="center" vertical="center"/>
      <protection locked="0"/>
    </xf>
    <xf numFmtId="0" fontId="20" fillId="0" borderId="11" xfId="42" applyFont="1" applyFill="1" applyBorder="1" applyAlignment="1">
      <alignment shrinkToFit="1"/>
    </xf>
    <xf numFmtId="0" fontId="20" fillId="0" borderId="0" xfId="42" applyFont="1" applyFill="1" applyBorder="1" applyAlignment="1">
      <alignment shrinkToFit="1"/>
    </xf>
    <xf numFmtId="0" fontId="20" fillId="0" borderId="11" xfId="42" applyFont="1" applyFill="1" applyBorder="1" applyAlignment="1" applyProtection="1">
      <alignment shrinkToFit="1"/>
      <protection locked="0"/>
    </xf>
    <xf numFmtId="0" fontId="20" fillId="0" borderId="0" xfId="42" applyFont="1" applyFill="1" applyBorder="1" applyAlignment="1" applyProtection="1">
      <alignment shrinkToFit="1"/>
      <protection locked="0"/>
    </xf>
    <xf numFmtId="0" fontId="20" fillId="26" borderId="11" xfId="42" applyFont="1" applyFill="1" applyBorder="1" applyAlignment="1" applyProtection="1">
      <alignment shrinkToFit="1"/>
      <protection locked="0"/>
    </xf>
    <xf numFmtId="0" fontId="20" fillId="26" borderId="0" xfId="42" applyFont="1" applyFill="1" applyBorder="1" applyAlignment="1" applyProtection="1">
      <alignment shrinkToFit="1"/>
      <protection locked="0"/>
    </xf>
    <xf numFmtId="0" fontId="20" fillId="26" borderId="16" xfId="42" applyNumberFormat="1" applyFont="1" applyFill="1" applyBorder="1" applyAlignment="1" applyProtection="1">
      <alignment horizontal="right" vertical="center"/>
      <protection locked="0"/>
    </xf>
    <xf numFmtId="0" fontId="21" fillId="26" borderId="10" xfId="42" applyFont="1" applyFill="1" applyBorder="1" applyAlignment="1" applyProtection="1">
      <alignment horizontal="center" vertical="center" shrinkToFit="1"/>
      <protection locked="0"/>
    </xf>
    <xf numFmtId="0" fontId="21" fillId="0" borderId="10" xfId="42" applyFont="1" applyFill="1" applyBorder="1" applyAlignment="1" applyProtection="1">
      <alignment horizontal="center" vertical="center" shrinkToFit="1"/>
      <protection locked="0"/>
    </xf>
    <xf numFmtId="0" fontId="21" fillId="0" borderId="15" xfId="42" applyFont="1" applyFill="1" applyBorder="1" applyAlignment="1" applyProtection="1">
      <alignment horizontal="center" vertical="center" shrinkToFit="1"/>
      <protection locked="0"/>
    </xf>
    <xf numFmtId="0" fontId="20" fillId="26" borderId="33" xfId="42" applyFont="1" applyFill="1" applyBorder="1" applyAlignment="1" applyProtection="1">
      <alignment horizontal="left" vertical="center" shrinkToFit="1"/>
      <protection locked="0"/>
    </xf>
    <xf numFmtId="0" fontId="20" fillId="26" borderId="16" xfId="42" applyFont="1" applyFill="1" applyBorder="1" applyAlignment="1" applyProtection="1">
      <alignment horizontal="left" vertical="center" shrinkToFit="1"/>
      <protection locked="0"/>
    </xf>
    <xf numFmtId="0" fontId="21" fillId="26" borderId="14" xfId="42" applyFont="1" applyFill="1" applyBorder="1" applyAlignment="1" applyProtection="1">
      <alignment horizontal="center" vertical="center" shrinkToFit="1"/>
      <protection locked="0"/>
    </xf>
    <xf numFmtId="0" fontId="21" fillId="26" borderId="42" xfId="42" applyFont="1" applyFill="1" applyBorder="1" applyAlignment="1" applyProtection="1">
      <alignment horizontal="center" vertical="center" shrinkToFit="1"/>
      <protection locked="0"/>
    </xf>
    <xf numFmtId="0" fontId="21" fillId="26" borderId="43" xfId="42" applyFont="1" applyFill="1" applyBorder="1" applyAlignment="1" applyProtection="1">
      <alignment horizontal="center" vertical="center" shrinkToFit="1"/>
      <protection locked="0"/>
    </xf>
    <xf numFmtId="0" fontId="21" fillId="26" borderId="44" xfId="42" applyFont="1" applyFill="1" applyBorder="1" applyAlignment="1" applyProtection="1">
      <alignment horizontal="center" vertical="center" shrinkToFit="1"/>
      <protection locked="0"/>
    </xf>
    <xf numFmtId="0" fontId="20" fillId="0" borderId="12" xfId="42" applyFont="1" applyBorder="1" applyAlignment="1">
      <alignment horizontal="distributed" vertical="center"/>
    </xf>
    <xf numFmtId="0" fontId="20" fillId="0" borderId="11" xfId="42" applyFont="1" applyFill="1" applyBorder="1" applyAlignment="1" applyProtection="1">
      <alignment horizontal="center" vertical="center" shrinkToFit="1"/>
    </xf>
    <xf numFmtId="0" fontId="20" fillId="0" borderId="14" xfId="42" applyFont="1" applyFill="1" applyBorder="1" applyAlignment="1" applyProtection="1">
      <alignment horizontal="center" vertical="center" shrinkToFit="1"/>
    </xf>
    <xf numFmtId="0" fontId="20" fillId="0" borderId="16" xfId="42" applyFont="1" applyFill="1" applyBorder="1" applyAlignment="1" applyProtection="1">
      <alignment horizontal="center" vertical="center" shrinkToFit="1"/>
    </xf>
    <xf numFmtId="0" fontId="20" fillId="0" borderId="17" xfId="42" applyFont="1" applyFill="1" applyBorder="1" applyAlignment="1" applyProtection="1">
      <alignment horizontal="center" vertical="center" shrinkToFit="1"/>
    </xf>
    <xf numFmtId="0" fontId="21" fillId="0" borderId="10" xfId="42" applyFont="1" applyBorder="1" applyAlignment="1">
      <alignment horizontal="center" vertical="center" textRotation="255"/>
    </xf>
    <xf numFmtId="0" fontId="21" fillId="0" borderId="14" xfId="42" applyFont="1" applyBorder="1" applyAlignment="1">
      <alignment horizontal="center" vertical="center" textRotation="255"/>
    </xf>
    <xf numFmtId="0" fontId="21" fillId="0" borderId="12" xfId="42" applyFont="1" applyBorder="1" applyAlignment="1">
      <alignment horizontal="center" vertical="center" textRotation="255"/>
    </xf>
    <xf numFmtId="0" fontId="21" fillId="0" borderId="13" xfId="42" applyFont="1" applyBorder="1" applyAlignment="1">
      <alignment horizontal="center" vertical="center" textRotation="255"/>
    </xf>
    <xf numFmtId="0" fontId="21" fillId="0" borderId="15" xfId="42" applyFont="1" applyBorder="1" applyAlignment="1">
      <alignment horizontal="center" vertical="center" textRotation="255"/>
    </xf>
    <xf numFmtId="0" fontId="21" fillId="0" borderId="17" xfId="42" applyFont="1" applyBorder="1" applyAlignment="1">
      <alignment horizontal="center" vertical="center" textRotation="255"/>
    </xf>
    <xf numFmtId="0" fontId="21" fillId="0" borderId="24" xfId="42" applyFont="1" applyBorder="1" applyAlignment="1">
      <alignment horizontal="distributed" vertical="center" justifyLastLine="1"/>
    </xf>
    <xf numFmtId="0" fontId="21" fillId="0" borderId="21" xfId="42" applyFont="1" applyBorder="1" applyAlignment="1">
      <alignment horizontal="distributed" vertical="center" justifyLastLine="1"/>
    </xf>
    <xf numFmtId="0" fontId="21" fillId="0" borderId="22" xfId="42" applyFont="1" applyBorder="1" applyAlignment="1">
      <alignment horizontal="distributed" vertical="center" justifyLastLine="1"/>
    </xf>
    <xf numFmtId="0" fontId="26" fillId="0" borderId="0" xfId="42" applyFont="1" applyAlignment="1">
      <alignment horizontal="center" vertical="center"/>
    </xf>
    <xf numFmtId="0" fontId="20" fillId="0" borderId="12" xfId="42" applyFont="1" applyBorder="1" applyAlignment="1">
      <alignment horizontal="right" vertical="top" wrapText="1"/>
    </xf>
    <xf numFmtId="0" fontId="20" fillId="0" borderId="0" xfId="42" applyFont="1" applyBorder="1" applyAlignment="1">
      <alignment horizontal="right" vertical="top"/>
    </xf>
    <xf numFmtId="0" fontId="20" fillId="0" borderId="13" xfId="42" applyFont="1" applyBorder="1" applyAlignment="1">
      <alignment horizontal="right" vertical="top"/>
    </xf>
    <xf numFmtId="0" fontId="20" fillId="0" borderId="15" xfId="42" applyFont="1" applyBorder="1" applyAlignment="1">
      <alignment horizontal="right" vertical="top"/>
    </xf>
    <xf numFmtId="0" fontId="20" fillId="0" borderId="16" xfId="42" applyFont="1" applyBorder="1" applyAlignment="1">
      <alignment horizontal="right" vertical="top"/>
    </xf>
    <xf numFmtId="0" fontId="20" fillId="0" borderId="17" xfId="42" applyFont="1" applyBorder="1" applyAlignment="1">
      <alignment horizontal="right" vertical="top"/>
    </xf>
    <xf numFmtId="0" fontId="20" fillId="0" borderId="0" xfId="42" applyFont="1" applyFill="1" applyBorder="1" applyAlignment="1">
      <alignment horizontal="center" vertical="center"/>
    </xf>
    <xf numFmtId="0" fontId="20" fillId="0" borderId="0" xfId="42" applyFont="1" applyBorder="1" applyAlignment="1">
      <alignment vertical="center"/>
    </xf>
    <xf numFmtId="0" fontId="20" fillId="0" borderId="0" xfId="42" applyFont="1" applyAlignment="1">
      <alignment horizontal="left" vertical="center" shrinkToFit="1"/>
    </xf>
    <xf numFmtId="0" fontId="20" fillId="0" borderId="0" xfId="42" applyFont="1" applyAlignment="1">
      <alignment horizontal="right" vertical="center"/>
    </xf>
    <xf numFmtId="0" fontId="20" fillId="0" borderId="26" xfId="42" applyFont="1" applyBorder="1" applyAlignment="1" applyProtection="1">
      <alignment vertical="center" shrinkToFit="1"/>
      <protection locked="0"/>
    </xf>
    <xf numFmtId="0" fontId="20" fillId="0" borderId="27" xfId="42" applyFont="1" applyBorder="1" applyAlignment="1" applyProtection="1">
      <alignment vertical="center" shrinkToFit="1"/>
      <protection locked="0"/>
    </xf>
    <xf numFmtId="0" fontId="20" fillId="0" borderId="0" xfId="42" applyFont="1" applyAlignment="1">
      <alignment vertical="center" shrinkToFit="1"/>
    </xf>
    <xf numFmtId="0" fontId="21" fillId="0" borderId="10" xfId="42" applyFont="1" applyBorder="1" applyAlignment="1">
      <alignment horizontal="center" vertical="center" shrinkToFit="1"/>
    </xf>
    <xf numFmtId="0" fontId="21" fillId="0" borderId="11" xfId="42" applyFont="1" applyBorder="1" applyAlignment="1">
      <alignment horizontal="center" vertical="center" shrinkToFit="1"/>
    </xf>
    <xf numFmtId="0" fontId="21" fillId="0" borderId="14" xfId="42" applyFont="1" applyBorder="1" applyAlignment="1">
      <alignment horizontal="center" vertical="center" shrinkToFit="1"/>
    </xf>
    <xf numFmtId="0" fontId="21" fillId="0" borderId="19" xfId="42" applyFont="1" applyBorder="1" applyAlignment="1">
      <alignment horizontal="center" vertical="center" shrinkToFit="1"/>
    </xf>
    <xf numFmtId="0" fontId="21" fillId="0" borderId="18" xfId="42" applyFont="1" applyBorder="1" applyAlignment="1">
      <alignment horizontal="center" vertical="center" shrinkToFit="1"/>
    </xf>
    <xf numFmtId="0" fontId="21" fillId="0" borderId="47" xfId="42" applyFont="1" applyBorder="1" applyAlignment="1">
      <alignment horizontal="center" vertical="center" shrinkToFit="1"/>
    </xf>
    <xf numFmtId="0" fontId="21" fillId="0" borderId="20" xfId="42" applyFont="1" applyBorder="1" applyAlignment="1">
      <alignment horizontal="center" vertical="center" shrinkToFit="1"/>
    </xf>
    <xf numFmtId="0" fontId="21" fillId="0" borderId="23" xfId="42" applyFont="1" applyBorder="1" applyAlignment="1">
      <alignment horizontal="center" vertical="center" shrinkToFit="1"/>
    </xf>
    <xf numFmtId="0" fontId="21" fillId="0" borderId="46" xfId="42" applyFont="1" applyBorder="1" applyAlignment="1">
      <alignment horizontal="center" vertical="center" shrinkToFit="1"/>
    </xf>
    <xf numFmtId="0" fontId="21" fillId="0" borderId="15" xfId="42" applyFont="1" applyBorder="1" applyAlignment="1">
      <alignment horizontal="center" vertical="center" shrinkToFit="1"/>
    </xf>
    <xf numFmtId="0" fontId="21" fillId="0" borderId="16" xfId="42" applyFont="1" applyBorder="1" applyAlignment="1">
      <alignment horizontal="center" vertical="center" shrinkToFit="1"/>
    </xf>
    <xf numFmtId="0" fontId="21" fillId="0" borderId="17" xfId="42" applyFont="1" applyBorder="1" applyAlignment="1">
      <alignment horizontal="center" vertical="center" shrinkToFit="1"/>
    </xf>
    <xf numFmtId="2" fontId="21" fillId="0" borderId="20" xfId="42" applyNumberFormat="1" applyFont="1" applyBorder="1" applyAlignment="1">
      <alignment horizontal="center" vertical="center" shrinkToFit="1"/>
    </xf>
    <xf numFmtId="2" fontId="21" fillId="0" borderId="23" xfId="42" applyNumberFormat="1" applyFont="1" applyBorder="1" applyAlignment="1">
      <alignment horizontal="center" vertical="center" shrinkToFit="1"/>
    </xf>
    <xf numFmtId="2" fontId="21" fillId="0" borderId="46" xfId="42" applyNumberFormat="1" applyFont="1" applyBorder="1" applyAlignment="1">
      <alignment horizontal="center" vertical="center" shrinkToFit="1"/>
    </xf>
    <xf numFmtId="2" fontId="21" fillId="0" borderId="15" xfId="42" applyNumberFormat="1" applyFont="1" applyBorder="1" applyAlignment="1">
      <alignment horizontal="center" vertical="center" shrinkToFit="1"/>
    </xf>
    <xf numFmtId="2" fontId="21" fillId="0" borderId="16" xfId="42" applyNumberFormat="1" applyFont="1" applyBorder="1" applyAlignment="1">
      <alignment horizontal="center" vertical="center" shrinkToFit="1"/>
    </xf>
    <xf numFmtId="2" fontId="21" fillId="0" borderId="17" xfId="42" applyNumberFormat="1" applyFont="1" applyBorder="1" applyAlignment="1">
      <alignment horizontal="center" vertical="center" shrinkToFit="1"/>
    </xf>
    <xf numFmtId="2" fontId="21" fillId="0" borderId="10" xfId="42" applyNumberFormat="1" applyFont="1" applyBorder="1" applyAlignment="1">
      <alignment horizontal="center" vertical="center" shrinkToFit="1"/>
    </xf>
    <xf numFmtId="2" fontId="21" fillId="0" borderId="11" xfId="42" applyNumberFormat="1" applyFont="1" applyBorder="1" applyAlignment="1">
      <alignment horizontal="center" vertical="center" shrinkToFit="1"/>
    </xf>
    <xf numFmtId="2" fontId="21" fillId="0" borderId="14" xfId="42" applyNumberFormat="1" applyFont="1" applyBorder="1" applyAlignment="1">
      <alignment horizontal="center" vertical="center" shrinkToFit="1"/>
    </xf>
    <xf numFmtId="2" fontId="21" fillId="0" borderId="19" xfId="42" applyNumberFormat="1" applyFont="1" applyBorder="1" applyAlignment="1">
      <alignment horizontal="center" vertical="center" shrinkToFit="1"/>
    </xf>
    <xf numFmtId="2" fontId="21" fillId="0" borderId="18" xfId="42" applyNumberFormat="1" applyFont="1" applyBorder="1" applyAlignment="1">
      <alignment horizontal="center" vertical="center" shrinkToFit="1"/>
    </xf>
    <xf numFmtId="2" fontId="21" fillId="0" borderId="47" xfId="42" applyNumberFormat="1" applyFont="1" applyBorder="1" applyAlignment="1">
      <alignment horizontal="center" vertical="center" shrinkToFit="1"/>
    </xf>
    <xf numFmtId="0" fontId="20" fillId="25" borderId="16" xfId="42" applyFont="1" applyFill="1" applyBorder="1" applyAlignment="1" applyProtection="1">
      <alignment horizontal="left" vertical="center" shrinkToFit="1"/>
      <protection locked="0"/>
    </xf>
    <xf numFmtId="0" fontId="21" fillId="0" borderId="16" xfId="42" applyFont="1" applyBorder="1" applyAlignment="1">
      <alignment horizontal="left" vertical="center" wrapText="1"/>
    </xf>
    <xf numFmtId="0" fontId="20" fillId="0" borderId="10" xfId="42" applyFont="1" applyBorder="1" applyAlignment="1">
      <alignment horizontal="center" vertical="center" shrinkToFit="1"/>
    </xf>
    <xf numFmtId="0" fontId="20" fillId="0" borderId="11" xfId="42" applyFont="1" applyBorder="1" applyAlignment="1">
      <alignment horizontal="center" vertical="center" shrinkToFit="1"/>
    </xf>
    <xf numFmtId="0" fontId="20" fillId="0" borderId="14" xfId="42" applyFont="1" applyBorder="1" applyAlignment="1">
      <alignment horizontal="center" vertical="center" shrinkToFit="1"/>
    </xf>
    <xf numFmtId="0" fontId="20" fillId="0" borderId="15" xfId="42" applyFont="1" applyBorder="1" applyAlignment="1">
      <alignment horizontal="center" vertical="center" shrinkToFit="1"/>
    </xf>
    <xf numFmtId="0" fontId="20" fillId="0" borderId="16" xfId="42" applyFont="1" applyBorder="1" applyAlignment="1">
      <alignment horizontal="center" vertical="center" shrinkToFit="1"/>
    </xf>
    <xf numFmtId="0" fontId="20" fillId="0" borderId="17" xfId="42" applyFont="1" applyBorder="1" applyAlignment="1">
      <alignment horizontal="center" vertical="center" shrinkToFit="1"/>
    </xf>
    <xf numFmtId="0" fontId="20" fillId="25" borderId="0" xfId="42" applyFont="1" applyFill="1" applyBorder="1" applyAlignment="1" applyProtection="1">
      <alignment horizontal="left" vertical="center" shrinkToFit="1"/>
      <protection locked="0"/>
    </xf>
    <xf numFmtId="0" fontId="20" fillId="25" borderId="13" xfId="42" applyFont="1" applyFill="1" applyBorder="1" applyAlignment="1" applyProtection="1">
      <alignment horizontal="left" vertical="center" shrinkToFit="1"/>
      <protection locked="0"/>
    </xf>
    <xf numFmtId="0" fontId="21" fillId="0" borderId="0" xfId="42" applyFont="1" applyBorder="1" applyAlignment="1">
      <alignment horizontal="left" vertical="center" wrapText="1"/>
    </xf>
    <xf numFmtId="0" fontId="20" fillId="25" borderId="11" xfId="42" applyFont="1" applyFill="1" applyBorder="1" applyAlignment="1" applyProtection="1">
      <alignment horizontal="left" vertical="center" shrinkToFit="1"/>
      <protection locked="0"/>
    </xf>
    <xf numFmtId="0" fontId="20" fillId="25" borderId="14" xfId="42" applyFont="1" applyFill="1" applyBorder="1" applyAlignment="1" applyProtection="1">
      <alignment horizontal="left" vertical="center" shrinkToFit="1"/>
      <protection locked="0"/>
    </xf>
    <xf numFmtId="0" fontId="21" fillId="0" borderId="11" xfId="42" applyFont="1" applyBorder="1" applyAlignment="1">
      <alignment horizontal="left" vertical="center" wrapText="1"/>
    </xf>
    <xf numFmtId="0" fontId="21" fillId="0" borderId="14" xfId="42" applyFont="1" applyBorder="1" applyAlignment="1">
      <alignment horizontal="left" vertical="center" wrapText="1"/>
    </xf>
    <xf numFmtId="0" fontId="20" fillId="0" borderId="11" xfId="42" applyFont="1" applyFill="1" applyBorder="1" applyAlignment="1">
      <alignment horizontal="center" shrinkToFit="1"/>
    </xf>
    <xf numFmtId="0" fontId="20" fillId="0" borderId="0" xfId="42" applyFont="1" applyFill="1" applyBorder="1" applyAlignment="1">
      <alignment horizontal="center" shrinkToFit="1"/>
    </xf>
    <xf numFmtId="0" fontId="20" fillId="0" borderId="18" xfId="42" applyFont="1" applyBorder="1" applyAlignment="1">
      <alignment vertical="center" shrinkToFit="1"/>
    </xf>
    <xf numFmtId="0" fontId="21" fillId="0" borderId="10" xfId="42" applyFont="1" applyBorder="1" applyAlignment="1">
      <alignment vertical="center" shrinkToFit="1"/>
    </xf>
    <xf numFmtId="0" fontId="21" fillId="0" borderId="11" xfId="42" applyFont="1" applyBorder="1" applyAlignment="1">
      <alignment vertical="center" shrinkToFit="1"/>
    </xf>
    <xf numFmtId="0" fontId="21" fillId="0" borderId="14" xfId="42" applyFont="1" applyBorder="1" applyAlignment="1">
      <alignment vertical="center" shrinkToFit="1"/>
    </xf>
    <xf numFmtId="0" fontId="21" fillId="0" borderId="15" xfId="42" applyFont="1" applyBorder="1" applyAlignment="1">
      <alignment vertical="center" shrinkToFit="1"/>
    </xf>
    <xf numFmtId="0" fontId="21" fillId="0" borderId="16" xfId="42" applyFont="1" applyBorder="1" applyAlignment="1">
      <alignment vertical="center" shrinkToFit="1"/>
    </xf>
    <xf numFmtId="0" fontId="21" fillId="0" borderId="17" xfId="42" applyFont="1" applyBorder="1" applyAlignment="1">
      <alignment vertical="center" shrinkToFit="1"/>
    </xf>
    <xf numFmtId="0" fontId="27" fillId="0" borderId="0" xfId="0" applyFont="1" applyAlignment="1">
      <alignment horizontal="center" vertical="center" shrinkToFit="1"/>
    </xf>
    <xf numFmtId="0" fontId="20" fillId="0" borderId="16" xfId="42" applyNumberFormat="1" applyFont="1" applyBorder="1" applyAlignment="1">
      <alignment horizontal="right" vertical="center"/>
    </xf>
    <xf numFmtId="0" fontId="25" fillId="0" borderId="23" xfId="42" applyFont="1" applyBorder="1" applyAlignment="1">
      <alignment vertical="center" shrinkToFit="1"/>
    </xf>
    <xf numFmtId="0" fontId="20" fillId="0" borderId="0" xfId="42" applyFont="1" applyBorder="1" applyAlignment="1" applyProtection="1">
      <alignment vertical="center" shrinkToFit="1"/>
      <protection locked="0"/>
    </xf>
    <xf numFmtId="0" fontId="20" fillId="0" borderId="13" xfId="42" applyFont="1" applyBorder="1" applyAlignment="1" applyProtection="1">
      <alignment vertical="center" shrinkToFit="1"/>
      <protection locked="0"/>
    </xf>
    <xf numFmtId="0" fontId="20" fillId="0" borderId="16" xfId="42" applyFont="1" applyBorder="1" applyAlignment="1" applyProtection="1">
      <alignment vertical="center" shrinkToFit="1"/>
      <protection locked="0"/>
    </xf>
    <xf numFmtId="0" fontId="20" fillId="0" borderId="17" xfId="42" applyFont="1" applyBorder="1" applyAlignment="1" applyProtection="1">
      <alignment vertical="center" shrinkToFit="1"/>
      <protection locked="0"/>
    </xf>
    <xf numFmtId="0" fontId="20" fillId="0" borderId="10" xfId="42" applyFont="1" applyBorder="1" applyAlignment="1">
      <alignment horizontal="distributed" vertical="center"/>
    </xf>
    <xf numFmtId="0" fontId="20" fillId="0" borderId="11" xfId="42" applyFont="1" applyBorder="1" applyAlignment="1">
      <alignment horizontal="distributed" vertical="center"/>
    </xf>
    <xf numFmtId="0" fontId="20" fillId="0" borderId="0" xfId="42" applyFont="1" applyAlignment="1">
      <alignment horizontal="distributed" vertical="center"/>
    </xf>
    <xf numFmtId="0" fontId="20" fillId="0" borderId="16" xfId="42" applyFont="1" applyBorder="1" applyAlignment="1">
      <alignment horizontal="distributed" vertical="center"/>
    </xf>
    <xf numFmtId="0" fontId="20" fillId="0" borderId="18" xfId="33" applyNumberFormat="1" applyFont="1" applyBorder="1" applyAlignment="1">
      <alignment vertical="center" shrinkToFit="1"/>
    </xf>
    <xf numFmtId="0" fontId="25" fillId="0" borderId="0" xfId="42" applyFont="1" applyBorder="1" applyAlignment="1">
      <alignment vertical="center" shrinkToFit="1"/>
    </xf>
    <xf numFmtId="0" fontId="21" fillId="0" borderId="0" xfId="42" applyFont="1" applyBorder="1" applyAlignment="1">
      <alignment horizontal="center" vertical="center"/>
    </xf>
    <xf numFmtId="0" fontId="21" fillId="0" borderId="0" xfId="42" applyFont="1" applyBorder="1" applyAlignment="1">
      <alignment horizontal="left" vertical="center"/>
    </xf>
    <xf numFmtId="0" fontId="22" fillId="0" borderId="0" xfId="42" applyFont="1" applyBorder="1" applyAlignment="1">
      <alignment horizontal="distributed" vertical="center"/>
    </xf>
    <xf numFmtId="0" fontId="21" fillId="0" borderId="0" xfId="42" applyFont="1" applyBorder="1" applyAlignment="1">
      <alignment horizontal="distributed" vertical="distributed" shrinkToFit="1"/>
    </xf>
    <xf numFmtId="0" fontId="21" fillId="25" borderId="12" xfId="42" applyFont="1" applyFill="1" applyBorder="1" applyAlignment="1">
      <alignment horizontal="distributed" vertical="center" wrapText="1" justifyLastLine="1"/>
    </xf>
    <xf numFmtId="0" fontId="21" fillId="25" borderId="0" xfId="42" applyFont="1" applyFill="1" applyBorder="1" applyAlignment="1">
      <alignment horizontal="distributed" vertical="center" justifyLastLine="1"/>
    </xf>
    <xf numFmtId="0" fontId="21" fillId="25" borderId="13" xfId="42" applyFont="1" applyFill="1" applyBorder="1" applyAlignment="1">
      <alignment horizontal="distributed" vertical="center" justifyLastLine="1"/>
    </xf>
    <xf numFmtId="0" fontId="21" fillId="25" borderId="12" xfId="42" applyFont="1" applyFill="1" applyBorder="1" applyAlignment="1">
      <alignment horizontal="distributed" vertical="center" justifyLastLine="1"/>
    </xf>
    <xf numFmtId="0" fontId="21" fillId="25" borderId="15" xfId="42" applyFont="1" applyFill="1" applyBorder="1" applyAlignment="1">
      <alignment horizontal="distributed" vertical="center" justifyLastLine="1"/>
    </xf>
    <xf numFmtId="0" fontId="21" fillId="25" borderId="16" xfId="42" applyFont="1" applyFill="1" applyBorder="1" applyAlignment="1">
      <alignment horizontal="distributed" vertical="center" justifyLastLine="1"/>
    </xf>
    <xf numFmtId="0" fontId="21" fillId="25" borderId="17" xfId="42" applyFont="1" applyFill="1" applyBorder="1" applyAlignment="1">
      <alignment horizontal="distributed" vertical="center" justifyLastLine="1"/>
    </xf>
    <xf numFmtId="0" fontId="20" fillId="0" borderId="26" xfId="42" applyFont="1" applyBorder="1" applyAlignment="1">
      <alignment horizontal="left" vertical="center" shrinkToFit="1"/>
    </xf>
    <xf numFmtId="0" fontId="20" fillId="0" borderId="27" xfId="42" applyFont="1" applyBorder="1" applyAlignment="1">
      <alignment horizontal="left" vertical="center" shrinkToFit="1"/>
    </xf>
    <xf numFmtId="0" fontId="20" fillId="0" borderId="11" xfId="42" applyFont="1" applyBorder="1" applyAlignment="1">
      <alignment vertical="center" shrinkToFit="1"/>
    </xf>
    <xf numFmtId="0" fontId="20" fillId="0" borderId="14" xfId="42" applyFont="1" applyBorder="1" applyAlignment="1">
      <alignment vertical="center" shrinkToFit="1"/>
    </xf>
    <xf numFmtId="0" fontId="20" fillId="0" borderId="0" xfId="42" applyFont="1" applyBorder="1" applyAlignment="1">
      <alignment vertical="center" shrinkToFit="1"/>
    </xf>
    <xf numFmtId="0" fontId="20" fillId="0" borderId="13" xfId="42" applyFont="1" applyBorder="1" applyAlignment="1">
      <alignment vertical="center" shrinkToFit="1"/>
    </xf>
    <xf numFmtId="0" fontId="20" fillId="0" borderId="0" xfId="42" applyFont="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水道道路許可申請書・竣工" xfId="42"/>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35" lockText="1" noThreeD="1"/>
</file>

<file path=xl/ctrlProps/ctrlProp10.xml><?xml version="1.0" encoding="utf-8"?>
<formControlPr xmlns="http://schemas.microsoft.com/office/spreadsheetml/2009/9/main" objectType="CheckBox" fmlaLink="$AW$35" lockText="1" noThreeD="1"/>
</file>

<file path=xl/ctrlProps/ctrlProp11.xml><?xml version="1.0" encoding="utf-8"?>
<formControlPr xmlns="http://schemas.microsoft.com/office/spreadsheetml/2009/9/main" objectType="CheckBox" fmlaLink="$AW$36" lockText="1" noThreeD="1"/>
</file>

<file path=xl/ctrlProps/ctrlProp12.xml><?xml version="1.0" encoding="utf-8"?>
<formControlPr xmlns="http://schemas.microsoft.com/office/spreadsheetml/2009/9/main" objectType="CheckBox" fmlaLink="$AW$37" lockText="1" noThreeD="1"/>
</file>

<file path=xl/ctrlProps/ctrlProp2.xml><?xml version="1.0" encoding="utf-8"?>
<formControlPr xmlns="http://schemas.microsoft.com/office/spreadsheetml/2009/9/main" objectType="CheckBox" fmlaLink="$AU$36" lockText="1" noThreeD="1"/>
</file>

<file path=xl/ctrlProps/ctrlProp3.xml><?xml version="1.0" encoding="utf-8"?>
<formControlPr xmlns="http://schemas.microsoft.com/office/spreadsheetml/2009/9/main" objectType="CheckBox" fmlaLink="$AU$37" lockText="1" noThreeD="1"/>
</file>

<file path=xl/ctrlProps/ctrlProp4.xml><?xml version="1.0" encoding="utf-8"?>
<formControlPr xmlns="http://schemas.microsoft.com/office/spreadsheetml/2009/9/main" objectType="CheckBox" fmlaLink="$AV$35"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AV$37" lockText="1" noThreeD="1"/>
</file>

<file path=xl/ctrlProps/ctrlProp7.xml><?xml version="1.0" encoding="utf-8"?>
<formControlPr xmlns="http://schemas.microsoft.com/office/spreadsheetml/2009/9/main" objectType="CheckBox" fmlaLink="$AX$36" lockText="1" noThreeD="1"/>
</file>

<file path=xl/ctrlProps/ctrlProp8.xml><?xml version="1.0" encoding="utf-8"?>
<formControlPr xmlns="http://schemas.microsoft.com/office/spreadsheetml/2009/9/main" objectType="CheckBox" fmlaLink="$AX$35" lockText="1" noThreeD="1"/>
</file>

<file path=xl/ctrlProps/ctrlProp9.xml><?xml version="1.0" encoding="utf-8"?>
<formControlPr xmlns="http://schemas.microsoft.com/office/spreadsheetml/2009/9/main" objectType="CheckBox" fmlaLink="$AY$35" lockText="1" noThreeD="1"/>
</file>

<file path=xl/drawings/drawing1.xml><?xml version="1.0" encoding="utf-8"?>
<xdr:wsDr xmlns:xdr="http://schemas.openxmlformats.org/drawingml/2006/spreadsheetDrawing" xmlns:a="http://schemas.openxmlformats.org/drawingml/2006/main">
  <xdr:twoCellAnchor>
    <xdr:from>
      <xdr:col>43</xdr:col>
      <xdr:colOff>28575</xdr:colOff>
      <xdr:row>58</xdr:row>
      <xdr:rowOff>9525</xdr:rowOff>
    </xdr:from>
    <xdr:to>
      <xdr:col>45</xdr:col>
      <xdr:colOff>28575</xdr:colOff>
      <xdr:row>59</xdr:row>
      <xdr:rowOff>28575</xdr:rowOff>
    </xdr:to>
    <xdr:sp macro="" textlink="">
      <xdr:nvSpPr>
        <xdr:cNvPr id="2074" name="Text Box 26"/>
        <xdr:cNvSpPr txBox="1">
          <a:spLocks noChangeArrowheads="1"/>
        </xdr:cNvSpPr>
      </xdr:nvSpPr>
      <xdr:spPr bwMode="auto">
        <a:xfrm>
          <a:off x="7381875" y="9191625"/>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円</a:t>
          </a:r>
        </a:p>
      </xdr:txBody>
    </xdr:sp>
    <xdr:clientData/>
  </xdr:twoCellAnchor>
  <xdr:twoCellAnchor editAs="oneCell">
    <xdr:from>
      <xdr:col>7</xdr:col>
      <xdr:colOff>167121</xdr:colOff>
      <xdr:row>46</xdr:row>
      <xdr:rowOff>74035</xdr:rowOff>
    </xdr:from>
    <xdr:to>
      <xdr:col>9</xdr:col>
      <xdr:colOff>94919</xdr:colOff>
      <xdr:row>48</xdr:row>
      <xdr:rowOff>137535</xdr:rowOff>
    </xdr:to>
    <xdr:sp macro="" textlink="">
      <xdr:nvSpPr>
        <xdr:cNvPr id="2049" name="Text Box 1"/>
        <xdr:cNvSpPr txBox="1">
          <a:spLocks noChangeArrowheads="1"/>
        </xdr:cNvSpPr>
      </xdr:nvSpPr>
      <xdr:spPr bwMode="auto">
        <a:xfrm>
          <a:off x="1066800" y="7315200"/>
          <a:ext cx="295275" cy="295275"/>
        </a:xfrm>
        <a:prstGeom prst="rect">
          <a:avLst/>
        </a:prstGeom>
        <a:no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900" b="0" i="0" strike="noStrike">
              <a:solidFill>
                <a:srgbClr val="000000"/>
              </a:solidFill>
              <a:latin typeface="ＭＳ Ｐ明朝"/>
              <a:ea typeface="ＭＳ Ｐ明朝"/>
            </a:rPr>
            <a:t>変更</a:t>
          </a:r>
        </a:p>
      </xdr:txBody>
    </xdr:sp>
    <xdr:clientData/>
  </xdr:twoCellAnchor>
  <xdr:twoCellAnchor editAs="oneCell">
    <xdr:from>
      <xdr:col>4</xdr:col>
      <xdr:colOff>90488</xdr:colOff>
      <xdr:row>46</xdr:row>
      <xdr:rowOff>74035</xdr:rowOff>
    </xdr:from>
    <xdr:to>
      <xdr:col>6</xdr:col>
      <xdr:colOff>63644</xdr:colOff>
      <xdr:row>48</xdr:row>
      <xdr:rowOff>137535</xdr:rowOff>
    </xdr:to>
    <xdr:sp macro="" textlink="">
      <xdr:nvSpPr>
        <xdr:cNvPr id="2050" name="Text Box 2"/>
        <xdr:cNvSpPr txBox="1">
          <a:spLocks noChangeArrowheads="1"/>
        </xdr:cNvSpPr>
      </xdr:nvSpPr>
      <xdr:spPr bwMode="auto">
        <a:xfrm>
          <a:off x="485775" y="7315200"/>
          <a:ext cx="285750" cy="295275"/>
        </a:xfrm>
        <a:prstGeom prst="rect">
          <a:avLst/>
        </a:prstGeom>
        <a:no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900" b="0" i="0" strike="noStrike">
              <a:solidFill>
                <a:srgbClr val="000000"/>
              </a:solidFill>
              <a:latin typeface="ＭＳ Ｐ明朝"/>
              <a:ea typeface="ＭＳ Ｐ明朝"/>
            </a:rPr>
            <a:t>新規</a:t>
          </a:r>
        </a:p>
      </xdr:txBody>
    </xdr:sp>
    <xdr:clientData/>
  </xdr:twoCellAnchor>
  <xdr:twoCellAnchor editAs="oneCell">
    <xdr:from>
      <xdr:col>6</xdr:col>
      <xdr:colOff>63644</xdr:colOff>
      <xdr:row>46</xdr:row>
      <xdr:rowOff>74035</xdr:rowOff>
    </xdr:from>
    <xdr:to>
      <xdr:col>7</xdr:col>
      <xdr:colOff>167330</xdr:colOff>
      <xdr:row>48</xdr:row>
      <xdr:rowOff>137535</xdr:rowOff>
    </xdr:to>
    <xdr:sp macro="" textlink="">
      <xdr:nvSpPr>
        <xdr:cNvPr id="2051" name="Text Box 3"/>
        <xdr:cNvSpPr txBox="1">
          <a:spLocks noChangeArrowheads="1"/>
        </xdr:cNvSpPr>
      </xdr:nvSpPr>
      <xdr:spPr bwMode="auto">
        <a:xfrm>
          <a:off x="771525" y="7315200"/>
          <a:ext cx="295275" cy="295275"/>
        </a:xfrm>
        <a:prstGeom prst="rect">
          <a:avLst/>
        </a:prstGeom>
        <a:no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900" b="0" i="0" strike="noStrike">
              <a:solidFill>
                <a:srgbClr val="000000"/>
              </a:solidFill>
              <a:latin typeface="ＭＳ Ｐ明朝"/>
              <a:ea typeface="ＭＳ Ｐ明朝"/>
            </a:rPr>
            <a:t>更新</a:t>
          </a:r>
        </a:p>
      </xdr:txBody>
    </xdr:sp>
    <xdr:clientData/>
  </xdr:twoCellAnchor>
  <xdr:twoCellAnchor>
    <xdr:from>
      <xdr:col>22</xdr:col>
      <xdr:colOff>123825</xdr:colOff>
      <xdr:row>68</xdr:row>
      <xdr:rowOff>9525</xdr:rowOff>
    </xdr:from>
    <xdr:to>
      <xdr:col>25</xdr:col>
      <xdr:colOff>47625</xdr:colOff>
      <xdr:row>69</xdr:row>
      <xdr:rowOff>228600</xdr:rowOff>
    </xdr:to>
    <xdr:sp macro="" textlink="">
      <xdr:nvSpPr>
        <xdr:cNvPr id="2053" name="Oval 5"/>
        <xdr:cNvSpPr>
          <a:spLocks noChangeAspect="1" noChangeArrowheads="1"/>
        </xdr:cNvSpPr>
      </xdr:nvSpPr>
      <xdr:spPr bwMode="auto">
        <a:xfrm>
          <a:off x="3543300" y="10544175"/>
          <a:ext cx="352425" cy="3429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190500</xdr:colOff>
      <xdr:row>74</xdr:row>
      <xdr:rowOff>0</xdr:rowOff>
    </xdr:from>
    <xdr:to>
      <xdr:col>37</xdr:col>
      <xdr:colOff>180975</xdr:colOff>
      <xdr:row>74</xdr:row>
      <xdr:rowOff>0</xdr:rowOff>
    </xdr:to>
    <xdr:sp macro="" textlink="">
      <xdr:nvSpPr>
        <xdr:cNvPr id="2066" name="Text Box 18"/>
        <xdr:cNvSpPr txBox="1">
          <a:spLocks noChangeArrowheads="1"/>
        </xdr:cNvSpPr>
      </xdr:nvSpPr>
      <xdr:spPr bwMode="auto">
        <a:xfrm>
          <a:off x="6315075" y="11563350"/>
          <a:ext cx="1905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34</xdr:row>
          <xdr:rowOff>9525</xdr:rowOff>
        </xdr:from>
        <xdr:to>
          <xdr:col>19</xdr:col>
          <xdr:colOff>9525</xdr:colOff>
          <xdr:row>34</xdr:row>
          <xdr:rowOff>180975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アスファルト( 1 . 2 . 3層 , 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9525</xdr:rowOff>
        </xdr:from>
        <xdr:to>
          <xdr:col>19</xdr:col>
          <xdr:colOff>9525</xdr:colOff>
          <xdr:row>35</xdr:row>
          <xdr:rowOff>180975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コンクリート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xdr:row>
          <xdr:rowOff>9525</xdr:rowOff>
        </xdr:from>
        <xdr:to>
          <xdr:col>19</xdr:col>
          <xdr:colOff>9525</xdr:colOff>
          <xdr:row>36</xdr:row>
          <xdr:rowOff>180975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平板ブロック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9525</xdr:rowOff>
        </xdr:from>
        <xdr:to>
          <xdr:col>25</xdr:col>
          <xdr:colOff>0</xdr:colOff>
          <xdr:row>35</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防じん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9525</xdr:rowOff>
        </xdr:from>
        <xdr:to>
          <xdr:col>25</xdr:col>
          <xdr:colOff>0</xdr:colOff>
          <xdr:row>36</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砂砂利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36</xdr:row>
          <xdr:rowOff>9525</xdr:rowOff>
        </xdr:from>
        <xdr:to>
          <xdr:col>25</xdr:col>
          <xdr:colOff>0</xdr:colOff>
          <xdr:row>37</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Ｌ型側溝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35</xdr:row>
          <xdr:rowOff>0</xdr:rowOff>
        </xdr:from>
        <xdr:to>
          <xdr:col>37</xdr:col>
          <xdr:colOff>66675</xdr:colOff>
          <xdr:row>36</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9525</xdr:rowOff>
        </xdr:from>
        <xdr:to>
          <xdr:col>37</xdr:col>
          <xdr:colOff>66675</xdr:colOff>
          <xdr:row>35</xdr:row>
          <xdr:rowOff>9525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34</xdr:row>
          <xdr:rowOff>9525</xdr:rowOff>
        </xdr:from>
        <xdr:to>
          <xdr:col>43</xdr:col>
          <xdr:colOff>47625</xdr:colOff>
          <xdr:row>35</xdr:row>
          <xdr:rowOff>9525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19050</xdr:rowOff>
        </xdr:from>
        <xdr:to>
          <xdr:col>32</xdr:col>
          <xdr:colOff>28575</xdr:colOff>
          <xdr:row>35</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35</xdr:row>
          <xdr:rowOff>9525</xdr:rowOff>
        </xdr:from>
        <xdr:to>
          <xdr:col>32</xdr:col>
          <xdr:colOff>38100</xdr:colOff>
          <xdr:row>36</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35</xdr:row>
          <xdr:rowOff>180975</xdr:rowOff>
        </xdr:from>
        <xdr:to>
          <xdr:col>32</xdr:col>
          <xdr:colOff>38100</xdr:colOff>
          <xdr:row>36</xdr:row>
          <xdr:rowOff>180975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xdr:twoCellAnchor>
    <xdr:from>
      <xdr:col>45</xdr:col>
      <xdr:colOff>138112</xdr:colOff>
      <xdr:row>65</xdr:row>
      <xdr:rowOff>57154</xdr:rowOff>
    </xdr:from>
    <xdr:to>
      <xdr:col>56</xdr:col>
      <xdr:colOff>419099</xdr:colOff>
      <xdr:row>67</xdr:row>
      <xdr:rowOff>119064</xdr:rowOff>
    </xdr:to>
    <xdr:sp macro="" textlink="">
      <xdr:nvSpPr>
        <xdr:cNvPr id="23" name="円/楕円 1"/>
        <xdr:cNvSpPr/>
      </xdr:nvSpPr>
      <xdr:spPr>
        <a:xfrm rot="5400000">
          <a:off x="7800976" y="10110790"/>
          <a:ext cx="309560" cy="490537"/>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9524</xdr:colOff>
      <xdr:row>57</xdr:row>
      <xdr:rowOff>85728</xdr:rowOff>
    </xdr:from>
    <xdr:to>
      <xdr:col>56</xdr:col>
      <xdr:colOff>276225</xdr:colOff>
      <xdr:row>58</xdr:row>
      <xdr:rowOff>38101</xdr:rowOff>
    </xdr:to>
    <xdr:sp macro="" textlink="">
      <xdr:nvSpPr>
        <xdr:cNvPr id="22" name="円/楕円 1"/>
        <xdr:cNvSpPr/>
      </xdr:nvSpPr>
      <xdr:spPr>
        <a:xfrm rot="5400000">
          <a:off x="7853363" y="9015414"/>
          <a:ext cx="142873" cy="266701"/>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0</xdr:row>
      <xdr:rowOff>0</xdr:rowOff>
    </xdr:from>
    <xdr:to>
      <xdr:col>25</xdr:col>
      <xdr:colOff>47625</xdr:colOff>
      <xdr:row>0</xdr:row>
      <xdr:rowOff>0</xdr:rowOff>
    </xdr:to>
    <xdr:sp macro="" textlink="">
      <xdr:nvSpPr>
        <xdr:cNvPr id="4100" name="Oval 5"/>
        <xdr:cNvSpPr>
          <a:spLocks noChangeAspect="1" noChangeArrowheads="1"/>
        </xdr:cNvSpPr>
      </xdr:nvSpPr>
      <xdr:spPr bwMode="auto">
        <a:xfrm>
          <a:off x="3514725" y="0"/>
          <a:ext cx="352425" cy="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57150</xdr:colOff>
      <xdr:row>66</xdr:row>
      <xdr:rowOff>85725</xdr:rowOff>
    </xdr:from>
    <xdr:to>
      <xdr:col>37</xdr:col>
      <xdr:colOff>47625</xdr:colOff>
      <xdr:row>67</xdr:row>
      <xdr:rowOff>104775</xdr:rowOff>
    </xdr:to>
    <xdr:sp macro="" textlink="">
      <xdr:nvSpPr>
        <xdr:cNvPr id="4101" name="Text Box 5"/>
        <xdr:cNvSpPr txBox="1">
          <a:spLocks noChangeArrowheads="1"/>
        </xdr:cNvSpPr>
      </xdr:nvSpPr>
      <xdr:spPr bwMode="auto">
        <a:xfrm>
          <a:off x="6153150" y="10963275"/>
          <a:ext cx="1905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43</xdr:col>
      <xdr:colOff>57150</xdr:colOff>
      <xdr:row>55</xdr:row>
      <xdr:rowOff>0</xdr:rowOff>
    </xdr:from>
    <xdr:to>
      <xdr:col>45</xdr:col>
      <xdr:colOff>38100</xdr:colOff>
      <xdr:row>55</xdr:row>
      <xdr:rowOff>152400</xdr:rowOff>
    </xdr:to>
    <xdr:sp macro="" textlink="">
      <xdr:nvSpPr>
        <xdr:cNvPr id="4108" name="Text Box 12"/>
        <xdr:cNvSpPr txBox="1">
          <a:spLocks noChangeArrowheads="1"/>
        </xdr:cNvSpPr>
      </xdr:nvSpPr>
      <xdr:spPr bwMode="auto">
        <a:xfrm>
          <a:off x="7381875" y="9229725"/>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BD111"/>
  <sheetViews>
    <sheetView showGridLines="0" showZeros="0" view="pageBreakPreview" zoomScaleNormal="88" zoomScaleSheetLayoutView="100" workbookViewId="0">
      <selection activeCell="F38" sqref="F38:AR39"/>
    </sheetView>
  </sheetViews>
  <sheetFormatPr defaultColWidth="2.75" defaultRowHeight="14.1" customHeight="1" x14ac:dyDescent="0.15"/>
  <cols>
    <col min="1" max="1" width="2.75" style="63"/>
    <col min="2" max="2" width="2.125" style="63" customWidth="1"/>
    <col min="3" max="5" width="1.625" style="63" customWidth="1"/>
    <col min="6" max="6" width="2.375" style="63" customWidth="1"/>
    <col min="7" max="8" width="2.625" style="63" customWidth="1"/>
    <col min="9" max="10" width="2.125" style="63" customWidth="1"/>
    <col min="11" max="12" width="1.875" style="63" customWidth="1"/>
    <col min="13" max="13" width="2.125" style="63" customWidth="1"/>
    <col min="14" max="14" width="1.875" style="63" customWidth="1"/>
    <col min="15" max="15" width="2.375" style="63" customWidth="1"/>
    <col min="16" max="25" width="1.875" style="63" customWidth="1"/>
    <col min="26" max="28" width="2.625" style="63" customWidth="1"/>
    <col min="29" max="31" width="3.125" style="63" customWidth="1"/>
    <col min="32" max="32" width="2.125" style="63" customWidth="1"/>
    <col min="33" max="39" width="2.625" style="63" customWidth="1"/>
    <col min="40" max="40" width="2.625" style="1" customWidth="1"/>
    <col min="41" max="41" width="2.625" style="63" customWidth="1"/>
    <col min="42" max="44" width="1.5" style="63" customWidth="1"/>
    <col min="45" max="45" width="1.375" style="63" customWidth="1"/>
    <col min="46" max="46" width="2.75" style="63" customWidth="1"/>
    <col min="47" max="47" width="10.25" style="63" hidden="1" customWidth="1"/>
    <col min="48" max="49" width="6.625" style="63" hidden="1" customWidth="1"/>
    <col min="50" max="50" width="10.25" style="63" hidden="1" customWidth="1"/>
    <col min="51" max="52" width="2.75" style="63" hidden="1" customWidth="1"/>
    <col min="53" max="53" width="5.625" style="63" hidden="1" customWidth="1"/>
    <col min="54" max="54" width="2.625" style="63" hidden="1" customWidth="1"/>
    <col min="55" max="56" width="6.625" style="63" hidden="1" customWidth="1"/>
    <col min="57" max="58" width="6.625" style="63" customWidth="1"/>
    <col min="59" max="16384" width="2.75" style="63"/>
  </cols>
  <sheetData>
    <row r="1" spans="2:49" ht="12" x14ac:dyDescent="0.15">
      <c r="B1" s="63" t="s">
        <v>0</v>
      </c>
      <c r="AH1" s="82"/>
      <c r="AI1" s="2"/>
      <c r="AJ1" s="2"/>
      <c r="AK1" s="2"/>
      <c r="AL1" s="79"/>
      <c r="AM1" s="79"/>
      <c r="AN1" s="79"/>
      <c r="AO1" s="79"/>
      <c r="AP1" s="79"/>
      <c r="AQ1" s="79"/>
      <c r="AR1" s="79"/>
      <c r="AS1" s="79"/>
    </row>
    <row r="2" spans="2:49" ht="12" customHeight="1" x14ac:dyDescent="0.15">
      <c r="B2" s="65"/>
      <c r="C2" s="66"/>
      <c r="D2" s="66"/>
      <c r="E2" s="66"/>
      <c r="F2" s="66"/>
      <c r="G2" s="66"/>
      <c r="H2" s="66"/>
      <c r="I2" s="66"/>
      <c r="J2" s="66"/>
      <c r="K2" s="66"/>
      <c r="L2" s="66"/>
      <c r="M2" s="66"/>
      <c r="N2" s="4"/>
      <c r="O2" s="5"/>
      <c r="P2" s="5"/>
      <c r="Q2" s="5"/>
      <c r="R2" s="5"/>
      <c r="S2" s="5"/>
      <c r="T2" s="66"/>
      <c r="U2" s="66"/>
      <c r="V2" s="66"/>
      <c r="W2" s="66"/>
      <c r="X2" s="66"/>
      <c r="Y2" s="66"/>
      <c r="Z2" s="66"/>
      <c r="AA2" s="66"/>
      <c r="AB2" s="66"/>
      <c r="AC2" s="310" t="s">
        <v>1</v>
      </c>
      <c r="AD2" s="310" t="s">
        <v>2</v>
      </c>
      <c r="AE2" s="310" t="s">
        <v>3</v>
      </c>
      <c r="AF2" s="307" t="s">
        <v>57</v>
      </c>
      <c r="AG2" s="322" t="s">
        <v>125</v>
      </c>
      <c r="AH2" s="322"/>
      <c r="AI2" s="322"/>
      <c r="AJ2" s="322"/>
      <c r="AK2" s="322"/>
      <c r="AL2" s="322"/>
      <c r="AM2" s="324"/>
      <c r="AN2" s="324"/>
      <c r="AO2" s="320" t="s">
        <v>124</v>
      </c>
      <c r="AP2" s="299" t="s">
        <v>58</v>
      </c>
      <c r="AQ2" s="300"/>
      <c r="AR2" s="300"/>
      <c r="AS2" s="301"/>
      <c r="AU2" s="63" t="s">
        <v>229</v>
      </c>
    </row>
    <row r="3" spans="2:49" ht="6.75" customHeight="1" x14ac:dyDescent="0.15">
      <c r="B3" s="6"/>
      <c r="C3" s="82"/>
      <c r="D3" s="82"/>
      <c r="E3" s="82"/>
      <c r="F3" s="82"/>
      <c r="G3" s="27"/>
      <c r="H3" s="27"/>
      <c r="I3" s="27"/>
      <c r="J3" s="27"/>
      <c r="K3" s="27"/>
      <c r="L3" s="27"/>
      <c r="M3" s="27"/>
      <c r="N3" s="37"/>
      <c r="O3" s="37"/>
      <c r="P3" s="37"/>
      <c r="Q3" s="37"/>
      <c r="R3" s="37"/>
      <c r="S3" s="37"/>
      <c r="T3" s="37"/>
      <c r="U3" s="37"/>
      <c r="V3" s="37"/>
      <c r="W3" s="27"/>
      <c r="X3" s="27"/>
      <c r="Y3" s="82"/>
      <c r="Z3" s="82"/>
      <c r="AA3" s="82"/>
      <c r="AB3" s="82"/>
      <c r="AC3" s="310"/>
      <c r="AD3" s="310"/>
      <c r="AE3" s="310"/>
      <c r="AF3" s="308"/>
      <c r="AG3" s="323"/>
      <c r="AH3" s="323"/>
      <c r="AI3" s="323"/>
      <c r="AJ3" s="323"/>
      <c r="AK3" s="323"/>
      <c r="AL3" s="323"/>
      <c r="AM3" s="325"/>
      <c r="AN3" s="325"/>
      <c r="AO3" s="321"/>
      <c r="AP3" s="302"/>
      <c r="AQ3" s="303"/>
      <c r="AR3" s="303"/>
      <c r="AS3" s="304"/>
      <c r="AU3" s="63" t="s">
        <v>135</v>
      </c>
      <c r="AV3" s="63" t="s">
        <v>137</v>
      </c>
      <c r="AW3" s="63" t="s">
        <v>138</v>
      </c>
    </row>
    <row r="4" spans="2:49" ht="15" customHeight="1" x14ac:dyDescent="0.15">
      <c r="B4" s="6"/>
      <c r="C4" s="82"/>
      <c r="D4" s="82"/>
      <c r="E4" s="82"/>
      <c r="F4" s="82"/>
      <c r="G4" s="311" t="s">
        <v>88</v>
      </c>
      <c r="H4" s="311"/>
      <c r="I4" s="311"/>
      <c r="J4" s="311"/>
      <c r="K4" s="311"/>
      <c r="L4" s="311"/>
      <c r="M4" s="311"/>
      <c r="N4" s="314" t="s">
        <v>135</v>
      </c>
      <c r="O4" s="314"/>
      <c r="P4" s="314"/>
      <c r="Q4" s="314"/>
      <c r="R4" s="314"/>
      <c r="S4" s="314"/>
      <c r="T4" s="314"/>
      <c r="U4" s="314"/>
      <c r="V4" s="314"/>
      <c r="W4" s="292" t="s">
        <v>50</v>
      </c>
      <c r="X4" s="292"/>
      <c r="Y4" s="71"/>
      <c r="Z4" s="82"/>
      <c r="AA4" s="82"/>
      <c r="AB4" s="82"/>
      <c r="AC4" s="310"/>
      <c r="AD4" s="310"/>
      <c r="AE4" s="310"/>
      <c r="AF4" s="309"/>
      <c r="AG4" s="326"/>
      <c r="AH4" s="326"/>
      <c r="AI4" s="31" t="s">
        <v>4</v>
      </c>
      <c r="AJ4" s="326"/>
      <c r="AK4" s="326"/>
      <c r="AL4" s="31" t="s">
        <v>5</v>
      </c>
      <c r="AM4" s="326"/>
      <c r="AN4" s="326"/>
      <c r="AO4" s="31" t="s">
        <v>122</v>
      </c>
      <c r="AP4" s="305"/>
      <c r="AQ4" s="305"/>
      <c r="AR4" s="305"/>
      <c r="AS4" s="306"/>
      <c r="AU4" s="63" t="s">
        <v>94</v>
      </c>
      <c r="AV4" s="63" t="s">
        <v>136</v>
      </c>
      <c r="AW4" s="63" t="s">
        <v>94</v>
      </c>
    </row>
    <row r="5" spans="2:49" ht="6.75" customHeight="1" x14ac:dyDescent="0.15">
      <c r="B5" s="6"/>
      <c r="C5" s="82"/>
      <c r="D5" s="82"/>
      <c r="E5" s="82"/>
      <c r="F5" s="82"/>
      <c r="G5" s="311"/>
      <c r="H5" s="311"/>
      <c r="I5" s="311"/>
      <c r="J5" s="311"/>
      <c r="K5" s="311"/>
      <c r="L5" s="311"/>
      <c r="M5" s="311"/>
      <c r="N5" s="314"/>
      <c r="O5" s="314"/>
      <c r="P5" s="314"/>
      <c r="Q5" s="314"/>
      <c r="R5" s="314"/>
      <c r="S5" s="314"/>
      <c r="T5" s="314"/>
      <c r="U5" s="314"/>
      <c r="V5" s="314"/>
      <c r="W5" s="292"/>
      <c r="X5" s="292"/>
      <c r="Y5" s="71"/>
      <c r="Z5" s="82"/>
      <c r="AA5" s="82"/>
      <c r="AB5" s="82"/>
      <c r="AC5" s="7"/>
      <c r="AD5" s="7"/>
      <c r="AE5" s="7"/>
      <c r="AF5" s="8"/>
      <c r="AG5" s="81"/>
      <c r="AH5" s="81"/>
      <c r="AI5" s="81"/>
      <c r="AJ5" s="81"/>
      <c r="AK5" s="81"/>
      <c r="AL5" s="81"/>
      <c r="AM5" s="81"/>
      <c r="AN5" s="9"/>
      <c r="AO5" s="81"/>
      <c r="AP5" s="10"/>
      <c r="AQ5" s="10"/>
      <c r="AR5" s="10"/>
      <c r="AS5" s="11"/>
      <c r="AU5" s="113" t="s">
        <v>230</v>
      </c>
      <c r="AV5" s="113" t="s">
        <v>231</v>
      </c>
      <c r="AW5" s="113" t="s">
        <v>232</v>
      </c>
    </row>
    <row r="6" spans="2:49" ht="12.75" customHeight="1" x14ac:dyDescent="0.15">
      <c r="B6" s="6"/>
      <c r="C6" s="82"/>
      <c r="D6" s="82"/>
      <c r="E6" s="82"/>
      <c r="F6" s="82"/>
      <c r="G6" s="311"/>
      <c r="H6" s="311"/>
      <c r="I6" s="311"/>
      <c r="J6" s="311"/>
      <c r="K6" s="311"/>
      <c r="L6" s="311"/>
      <c r="M6" s="311"/>
      <c r="N6" s="314"/>
      <c r="O6" s="314"/>
      <c r="P6" s="314"/>
      <c r="Q6" s="314"/>
      <c r="R6" s="314"/>
      <c r="S6" s="314"/>
      <c r="T6" s="314"/>
      <c r="U6" s="314"/>
      <c r="V6" s="314"/>
      <c r="W6" s="292"/>
      <c r="X6" s="292"/>
      <c r="Y6" s="82"/>
      <c r="Z6" s="82"/>
      <c r="AA6" s="82"/>
      <c r="AB6" s="82"/>
      <c r="AC6" s="82"/>
      <c r="AD6" s="82"/>
      <c r="AE6" s="82"/>
      <c r="AF6" s="318" t="s">
        <v>134</v>
      </c>
      <c r="AG6" s="318"/>
      <c r="AH6" s="319"/>
      <c r="AI6" s="319"/>
      <c r="AJ6" s="72" t="s">
        <v>4</v>
      </c>
      <c r="AK6" s="319"/>
      <c r="AL6" s="319"/>
      <c r="AM6" s="72" t="s">
        <v>5</v>
      </c>
      <c r="AN6" s="319"/>
      <c r="AO6" s="319"/>
      <c r="AP6" s="318" t="s">
        <v>122</v>
      </c>
      <c r="AQ6" s="318"/>
      <c r="AR6" s="82"/>
      <c r="AS6" s="11"/>
      <c r="AU6" s="63" t="str">
        <f>AF6&amp;AH6&amp;AJ6&amp;AK6&amp;AM6&amp;AN6&amp;AP6</f>
        <v>令和年月日</v>
      </c>
    </row>
    <row r="7" spans="2:49" ht="6" customHeight="1" x14ac:dyDescent="0.15">
      <c r="B7" s="6"/>
      <c r="C7" s="82"/>
      <c r="D7" s="82"/>
      <c r="E7" s="82"/>
      <c r="F7" s="82"/>
      <c r="G7" s="82"/>
      <c r="H7" s="82"/>
      <c r="I7" s="82"/>
      <c r="J7" s="82"/>
      <c r="K7" s="82"/>
      <c r="L7" s="82"/>
      <c r="M7" s="82"/>
      <c r="N7" s="12"/>
      <c r="O7" s="12"/>
      <c r="P7" s="12"/>
      <c r="Q7" s="12"/>
      <c r="R7" s="12"/>
      <c r="S7" s="12"/>
      <c r="T7" s="82"/>
      <c r="U7" s="82"/>
      <c r="V7" s="82"/>
      <c r="W7" s="82"/>
      <c r="X7" s="82"/>
      <c r="Y7" s="82"/>
      <c r="Z7" s="82"/>
      <c r="AA7" s="82"/>
      <c r="AB7" s="82"/>
      <c r="AC7" s="82"/>
      <c r="AD7" s="82"/>
      <c r="AE7" s="82"/>
      <c r="AF7" s="82"/>
      <c r="AG7" s="81"/>
      <c r="AH7" s="82"/>
      <c r="AI7" s="82"/>
      <c r="AJ7" s="81"/>
      <c r="AK7" s="81"/>
      <c r="AL7" s="81"/>
      <c r="AM7" s="81"/>
      <c r="AN7" s="81"/>
      <c r="AO7" s="9"/>
      <c r="AP7" s="81"/>
      <c r="AQ7" s="81"/>
      <c r="AR7" s="81"/>
      <c r="AS7" s="11"/>
    </row>
    <row r="8" spans="2:49" ht="12" customHeight="1" x14ac:dyDescent="0.15">
      <c r="B8" s="6"/>
      <c r="C8" s="82"/>
      <c r="D8" s="82"/>
      <c r="E8" s="82"/>
      <c r="F8" s="82"/>
      <c r="G8" s="82"/>
      <c r="H8" s="82"/>
      <c r="I8" s="82"/>
      <c r="J8" s="82"/>
      <c r="K8" s="82"/>
      <c r="L8" s="82"/>
      <c r="M8" s="82"/>
      <c r="N8" s="82"/>
      <c r="O8" s="82"/>
      <c r="P8" s="82"/>
      <c r="Q8" s="82"/>
      <c r="R8" s="82"/>
      <c r="S8" s="82"/>
      <c r="T8" s="82"/>
      <c r="U8" s="82"/>
      <c r="V8" s="82"/>
      <c r="W8" s="82"/>
      <c r="X8" s="82"/>
      <c r="Y8" s="82"/>
      <c r="Z8" s="82"/>
      <c r="AA8" s="82"/>
      <c r="AB8" s="82"/>
      <c r="AC8" s="33" t="s">
        <v>123</v>
      </c>
      <c r="AD8" s="317"/>
      <c r="AE8" s="317"/>
      <c r="AF8" s="317"/>
      <c r="AG8" s="317"/>
      <c r="AH8" s="317"/>
      <c r="AI8" s="317"/>
      <c r="AJ8" s="82"/>
      <c r="AK8" s="82"/>
      <c r="AL8" s="82"/>
      <c r="AM8" s="82"/>
      <c r="AN8" s="82"/>
      <c r="AO8" s="3"/>
      <c r="AP8" s="82"/>
      <c r="AQ8" s="82"/>
      <c r="AR8" s="82"/>
      <c r="AS8" s="11"/>
    </row>
    <row r="9" spans="2:49" ht="9" customHeight="1" x14ac:dyDescent="0.15">
      <c r="B9" s="6"/>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3"/>
      <c r="AP9" s="82"/>
      <c r="AQ9" s="82"/>
      <c r="AR9" s="82"/>
      <c r="AS9" s="11"/>
    </row>
    <row r="10" spans="2:49" ht="9.9499999999999993" customHeight="1" x14ac:dyDescent="0.15">
      <c r="B10" s="6"/>
      <c r="C10" s="82"/>
      <c r="D10" s="82"/>
      <c r="E10" s="82"/>
      <c r="F10" s="82"/>
      <c r="G10" s="82"/>
      <c r="H10" s="82"/>
      <c r="I10" s="82"/>
      <c r="J10" s="82"/>
      <c r="K10" s="82"/>
      <c r="L10" s="82"/>
      <c r="M10" s="82"/>
      <c r="N10" s="82"/>
      <c r="O10" s="82"/>
      <c r="P10" s="82"/>
      <c r="Q10" s="82"/>
      <c r="R10" s="82"/>
      <c r="S10" s="82"/>
      <c r="T10" s="82"/>
      <c r="U10" s="82"/>
      <c r="V10" s="82"/>
      <c r="W10" s="82"/>
      <c r="X10" s="82"/>
      <c r="Y10" s="82"/>
      <c r="Z10" s="82"/>
      <c r="AA10" s="233" t="s">
        <v>7</v>
      </c>
      <c r="AB10" s="233"/>
      <c r="AC10" s="315"/>
      <c r="AD10" s="315"/>
      <c r="AE10" s="315"/>
      <c r="AF10" s="315"/>
      <c r="AG10" s="315"/>
      <c r="AH10" s="315"/>
      <c r="AI10" s="315"/>
      <c r="AJ10" s="315"/>
      <c r="AK10" s="315"/>
      <c r="AL10" s="315"/>
      <c r="AM10" s="315"/>
      <c r="AN10" s="315"/>
      <c r="AO10" s="315"/>
      <c r="AP10" s="315"/>
      <c r="AQ10" s="315"/>
      <c r="AR10" s="82"/>
      <c r="AS10" s="11"/>
    </row>
    <row r="11" spans="2:49" ht="17.100000000000001" customHeight="1" x14ac:dyDescent="0.15">
      <c r="B11" s="6"/>
      <c r="C11" s="82"/>
      <c r="D11" s="82"/>
      <c r="E11" s="312" t="s">
        <v>89</v>
      </c>
      <c r="F11" s="312"/>
      <c r="G11" s="312"/>
      <c r="H11" s="312"/>
      <c r="I11" s="241" t="s">
        <v>133</v>
      </c>
      <c r="J11" s="241"/>
      <c r="K11" s="241"/>
      <c r="L11" s="241"/>
      <c r="M11" s="241"/>
      <c r="N11" s="241"/>
      <c r="O11" s="241"/>
      <c r="P11" s="241"/>
      <c r="Q11" s="241"/>
      <c r="R11" s="313" t="s">
        <v>132</v>
      </c>
      <c r="S11" s="313"/>
      <c r="T11" s="71"/>
      <c r="U11" s="71"/>
      <c r="V11" s="82"/>
      <c r="W11" s="82"/>
      <c r="X11" s="82"/>
      <c r="Y11" s="82"/>
      <c r="Z11" s="82"/>
      <c r="AA11" s="234" t="s">
        <v>9</v>
      </c>
      <c r="AB11" s="234"/>
      <c r="AC11" s="242"/>
      <c r="AD11" s="242"/>
      <c r="AE11" s="242"/>
      <c r="AF11" s="242"/>
      <c r="AG11" s="242"/>
      <c r="AH11" s="242"/>
      <c r="AI11" s="242"/>
      <c r="AJ11" s="242"/>
      <c r="AK11" s="242"/>
      <c r="AL11" s="242"/>
      <c r="AM11" s="242"/>
      <c r="AN11" s="242"/>
      <c r="AO11" s="242"/>
      <c r="AP11" s="242"/>
      <c r="AQ11" s="242"/>
      <c r="AR11" s="82"/>
      <c r="AS11" s="11"/>
    </row>
    <row r="12" spans="2:49" ht="9.9499999999999993" customHeight="1" thickBot="1" x14ac:dyDescent="0.2">
      <c r="B12" s="6"/>
      <c r="C12" s="82"/>
      <c r="D12" s="82"/>
      <c r="E12" s="312"/>
      <c r="F12" s="312"/>
      <c r="G12" s="312"/>
      <c r="H12" s="312"/>
      <c r="I12" s="241"/>
      <c r="J12" s="241"/>
      <c r="K12" s="241"/>
      <c r="L12" s="241"/>
      <c r="M12" s="241"/>
      <c r="N12" s="241"/>
      <c r="O12" s="241"/>
      <c r="P12" s="241"/>
      <c r="Q12" s="241"/>
      <c r="R12" s="313"/>
      <c r="S12" s="313"/>
      <c r="T12" s="71"/>
      <c r="U12" s="71"/>
      <c r="V12" s="82"/>
      <c r="W12" s="82"/>
      <c r="X12" s="82"/>
      <c r="Y12" s="82"/>
      <c r="Z12" s="82"/>
      <c r="AA12" s="233" t="s">
        <v>51</v>
      </c>
      <c r="AB12" s="233"/>
      <c r="AC12" s="316"/>
      <c r="AD12" s="316"/>
      <c r="AE12" s="316"/>
      <c r="AF12" s="316"/>
      <c r="AG12" s="316"/>
      <c r="AH12" s="316"/>
      <c r="AI12" s="316"/>
      <c r="AJ12" s="316"/>
      <c r="AK12" s="316"/>
      <c r="AL12" s="316"/>
      <c r="AM12" s="316"/>
      <c r="AN12" s="316"/>
      <c r="AO12" s="316"/>
      <c r="AP12" s="316"/>
      <c r="AQ12" s="35"/>
      <c r="AR12" s="82"/>
      <c r="AS12" s="11"/>
    </row>
    <row r="13" spans="2:49" ht="16.5" customHeight="1" thickBot="1" x14ac:dyDescent="0.2">
      <c r="B13" s="6"/>
      <c r="C13" s="82"/>
      <c r="D13" s="82"/>
      <c r="E13" s="82"/>
      <c r="F13" s="82"/>
      <c r="G13" s="82"/>
      <c r="H13" s="82"/>
      <c r="I13" s="82"/>
      <c r="J13" s="82"/>
      <c r="K13" s="82"/>
      <c r="L13" s="82"/>
      <c r="M13" s="82"/>
      <c r="N13" s="82"/>
      <c r="O13" s="82"/>
      <c r="P13" s="82"/>
      <c r="Q13" s="82"/>
      <c r="R13" s="82"/>
      <c r="S13" s="82"/>
      <c r="T13" s="82"/>
      <c r="U13" s="82"/>
      <c r="V13" s="82"/>
      <c r="W13" s="82"/>
      <c r="X13" s="81"/>
      <c r="Y13" s="82"/>
      <c r="Z13" s="82"/>
      <c r="AA13" s="234" t="s">
        <v>10</v>
      </c>
      <c r="AB13" s="234"/>
      <c r="AC13" s="242"/>
      <c r="AD13" s="242"/>
      <c r="AE13" s="242"/>
      <c r="AF13" s="242"/>
      <c r="AG13" s="242"/>
      <c r="AH13" s="242"/>
      <c r="AI13" s="242"/>
      <c r="AJ13" s="242"/>
      <c r="AK13" s="242"/>
      <c r="AL13" s="242"/>
      <c r="AM13" s="242"/>
      <c r="AN13" s="242"/>
      <c r="AO13" s="242"/>
      <c r="AP13" s="242"/>
      <c r="AQ13" s="34"/>
      <c r="AR13" s="81"/>
      <c r="AS13" s="11"/>
      <c r="AU13" s="57"/>
      <c r="AV13" s="58" t="b">
        <v>0</v>
      </c>
    </row>
    <row r="14" spans="2:49" ht="7.5" customHeight="1" x14ac:dyDescent="0.15">
      <c r="B14" s="6"/>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3"/>
      <c r="AP14" s="82"/>
      <c r="AQ14" s="82"/>
      <c r="AR14" s="82"/>
      <c r="AS14" s="11"/>
    </row>
    <row r="15" spans="2:49" ht="17.100000000000001" customHeight="1" x14ac:dyDescent="0.15">
      <c r="B15" s="6"/>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234" t="s">
        <v>11</v>
      </c>
      <c r="AE15" s="234"/>
      <c r="AF15" s="242"/>
      <c r="AG15" s="242"/>
      <c r="AH15" s="242"/>
      <c r="AI15" s="242"/>
      <c r="AJ15" s="242"/>
      <c r="AK15" s="242"/>
      <c r="AL15" s="242"/>
      <c r="AM15" s="242"/>
      <c r="AN15" s="242"/>
      <c r="AO15" s="242"/>
      <c r="AP15" s="242"/>
      <c r="AQ15" s="242"/>
      <c r="AR15" s="82"/>
      <c r="AS15" s="11"/>
    </row>
    <row r="16" spans="2:49" ht="13.5" customHeight="1" x14ac:dyDescent="0.15">
      <c r="B16" s="6"/>
      <c r="C16" s="244" t="s">
        <v>90</v>
      </c>
      <c r="D16" s="244"/>
      <c r="E16" s="244"/>
      <c r="F16" s="244"/>
      <c r="G16" s="244" t="str">
        <f>VLOOKUP(N4,AU2:AW5,2,FALSE)</f>
        <v>第32条</v>
      </c>
      <c r="H16" s="244"/>
      <c r="I16" s="244"/>
      <c r="J16" s="244" t="s">
        <v>91</v>
      </c>
      <c r="K16" s="244"/>
      <c r="L16" s="244"/>
      <c r="M16" s="244"/>
      <c r="N16" s="244"/>
      <c r="O16" s="244"/>
      <c r="P16" s="255" t="str">
        <f>VLOOKUP(N4,AU2:AW5,3,FALSE)</f>
        <v>許可を申請</v>
      </c>
      <c r="Q16" s="255"/>
      <c r="R16" s="255"/>
      <c r="S16" s="255"/>
      <c r="T16" s="255"/>
      <c r="U16" s="254" t="s">
        <v>92</v>
      </c>
      <c r="V16" s="254"/>
      <c r="W16" s="254"/>
      <c r="X16" s="254"/>
      <c r="Y16" s="254"/>
      <c r="Z16" s="20"/>
      <c r="AA16" s="20"/>
      <c r="AB16" s="82"/>
      <c r="AC16" s="82"/>
      <c r="AD16" s="82"/>
      <c r="AE16" s="82"/>
      <c r="AF16" s="82"/>
      <c r="AG16" s="82"/>
      <c r="AH16" s="82"/>
      <c r="AI16" s="82"/>
      <c r="AJ16" s="82"/>
      <c r="AK16" s="82"/>
      <c r="AL16" s="82"/>
      <c r="AM16" s="82"/>
      <c r="AN16" s="82"/>
      <c r="AO16" s="3"/>
      <c r="AP16" s="82"/>
      <c r="AQ16" s="82"/>
      <c r="AR16" s="82"/>
      <c r="AS16" s="11"/>
    </row>
    <row r="17" spans="2:53" ht="13.5" customHeight="1" x14ac:dyDescent="0.15">
      <c r="B17" s="6"/>
      <c r="C17" s="244"/>
      <c r="D17" s="244"/>
      <c r="E17" s="244"/>
      <c r="F17" s="244"/>
      <c r="G17" s="244"/>
      <c r="H17" s="244"/>
      <c r="I17" s="244"/>
      <c r="J17" s="244"/>
      <c r="K17" s="244"/>
      <c r="L17" s="244"/>
      <c r="M17" s="244"/>
      <c r="N17" s="244"/>
      <c r="O17" s="244"/>
      <c r="P17" s="255"/>
      <c r="Q17" s="255"/>
      <c r="R17" s="255"/>
      <c r="S17" s="255"/>
      <c r="T17" s="255"/>
      <c r="U17" s="254"/>
      <c r="V17" s="254"/>
      <c r="W17" s="254"/>
      <c r="X17" s="254"/>
      <c r="Y17" s="254"/>
      <c r="Z17" s="20"/>
      <c r="AA17" s="20"/>
      <c r="AB17" s="82"/>
      <c r="AC17" s="82"/>
      <c r="AD17" s="82"/>
      <c r="AE17" s="82"/>
      <c r="AF17" s="234" t="s">
        <v>12</v>
      </c>
      <c r="AG17" s="234"/>
      <c r="AH17" s="242"/>
      <c r="AI17" s="242"/>
      <c r="AJ17" s="242"/>
      <c r="AK17" s="242"/>
      <c r="AL17" s="242"/>
      <c r="AM17" s="242"/>
      <c r="AN17" s="242"/>
      <c r="AO17" s="242"/>
      <c r="AP17" s="242"/>
      <c r="AQ17" s="242"/>
      <c r="AR17" s="82"/>
      <c r="AS17" s="11"/>
    </row>
    <row r="18" spans="2:53" ht="6" customHeight="1" x14ac:dyDescent="0.15">
      <c r="B18" s="6"/>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3"/>
      <c r="AO18" s="82"/>
      <c r="AP18" s="82"/>
      <c r="AQ18" s="82"/>
      <c r="AR18" s="82"/>
      <c r="AS18" s="11"/>
    </row>
    <row r="19" spans="2:53" ht="13.5" customHeight="1" x14ac:dyDescent="0.15">
      <c r="B19" s="189" t="s">
        <v>13</v>
      </c>
      <c r="C19" s="184"/>
      <c r="D19" s="184"/>
      <c r="E19" s="184"/>
      <c r="F19" s="184"/>
      <c r="G19" s="185"/>
      <c r="H19" s="248"/>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50"/>
    </row>
    <row r="20" spans="2:53" ht="13.5" customHeight="1" x14ac:dyDescent="0.15">
      <c r="B20" s="186"/>
      <c r="C20" s="187"/>
      <c r="D20" s="187"/>
      <c r="E20" s="187"/>
      <c r="F20" s="187"/>
      <c r="G20" s="188"/>
      <c r="H20" s="251"/>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3"/>
    </row>
    <row r="21" spans="2:53" ht="13.5" customHeight="1" x14ac:dyDescent="0.15">
      <c r="B21" s="189" t="s">
        <v>14</v>
      </c>
      <c r="C21" s="184"/>
      <c r="D21" s="184"/>
      <c r="E21" s="184"/>
      <c r="F21" s="184"/>
      <c r="G21" s="185"/>
      <c r="H21" s="243" t="s">
        <v>60</v>
      </c>
      <c r="I21" s="243"/>
      <c r="J21" s="243"/>
      <c r="K21" s="327"/>
      <c r="L21" s="239"/>
      <c r="M21" s="239"/>
      <c r="N21" s="239"/>
      <c r="O21" s="239"/>
      <c r="P21" s="239"/>
      <c r="Q21" s="239"/>
      <c r="R21" s="239"/>
      <c r="S21" s="239"/>
      <c r="T21" s="239"/>
      <c r="U21" s="239"/>
      <c r="V21" s="239"/>
      <c r="W21" s="239"/>
      <c r="X21" s="239"/>
      <c r="Y21" s="239"/>
      <c r="Z21" s="239"/>
      <c r="AA21" s="239"/>
      <c r="AB21" s="239"/>
      <c r="AC21" s="239"/>
      <c r="AD21" s="228" t="s">
        <v>93</v>
      </c>
      <c r="AE21" s="228"/>
      <c r="AF21" s="25"/>
      <c r="AG21" s="293"/>
      <c r="AH21" s="294"/>
      <c r="AI21" s="294"/>
      <c r="AJ21" s="294"/>
      <c r="AK21" s="294"/>
      <c r="AL21" s="294"/>
      <c r="AM21" s="294"/>
      <c r="AN21" s="294"/>
      <c r="AO21" s="294"/>
      <c r="AP21" s="294"/>
      <c r="AQ21" s="294"/>
      <c r="AR21" s="294"/>
      <c r="AS21" s="295"/>
      <c r="AU21" s="63" t="s">
        <v>139</v>
      </c>
      <c r="AV21" s="63" t="s">
        <v>140</v>
      </c>
      <c r="AW21" s="63" t="s">
        <v>141</v>
      </c>
      <c r="AX21" s="63" t="s">
        <v>142</v>
      </c>
      <c r="AY21" s="63" t="s">
        <v>143</v>
      </c>
      <c r="AZ21" s="63" t="s">
        <v>144</v>
      </c>
      <c r="BA21" s="63" t="s">
        <v>145</v>
      </c>
    </row>
    <row r="22" spans="2:53" ht="13.5" customHeight="1" x14ac:dyDescent="0.15">
      <c r="B22" s="245"/>
      <c r="C22" s="246"/>
      <c r="D22" s="246"/>
      <c r="E22" s="246"/>
      <c r="F22" s="246"/>
      <c r="G22" s="247"/>
      <c r="H22" s="243"/>
      <c r="I22" s="243"/>
      <c r="J22" s="243"/>
      <c r="K22" s="275"/>
      <c r="L22" s="240"/>
      <c r="M22" s="240"/>
      <c r="N22" s="240"/>
      <c r="O22" s="240"/>
      <c r="P22" s="240"/>
      <c r="Q22" s="240"/>
      <c r="R22" s="240"/>
      <c r="S22" s="240"/>
      <c r="T22" s="240"/>
      <c r="U22" s="240"/>
      <c r="V22" s="240"/>
      <c r="W22" s="240"/>
      <c r="X22" s="240"/>
      <c r="Y22" s="240"/>
      <c r="Z22" s="240"/>
      <c r="AA22" s="240"/>
      <c r="AB22" s="240"/>
      <c r="AC22" s="240"/>
      <c r="AD22" s="231"/>
      <c r="AE22" s="231"/>
      <c r="AF22" s="26"/>
      <c r="AG22" s="296"/>
      <c r="AH22" s="297"/>
      <c r="AI22" s="297"/>
      <c r="AJ22" s="297"/>
      <c r="AK22" s="297"/>
      <c r="AL22" s="297"/>
      <c r="AM22" s="297"/>
      <c r="AN22" s="297"/>
      <c r="AO22" s="297"/>
      <c r="AP22" s="297"/>
      <c r="AQ22" s="297"/>
      <c r="AR22" s="297"/>
      <c r="AS22" s="298"/>
      <c r="AU22" s="63" t="s">
        <v>192</v>
      </c>
      <c r="AV22" s="63" t="s">
        <v>193</v>
      </c>
      <c r="AW22" s="63" t="s">
        <v>194</v>
      </c>
    </row>
    <row r="23" spans="2:53" ht="13.5" customHeight="1" x14ac:dyDescent="0.15">
      <c r="B23" s="245"/>
      <c r="C23" s="246"/>
      <c r="D23" s="246"/>
      <c r="E23" s="246"/>
      <c r="F23" s="246"/>
      <c r="G23" s="247"/>
      <c r="H23" s="243" t="s">
        <v>61</v>
      </c>
      <c r="I23" s="243"/>
      <c r="J23" s="243"/>
      <c r="K23" s="328" t="s">
        <v>195</v>
      </c>
      <c r="L23" s="235"/>
      <c r="M23" s="235"/>
      <c r="N23" s="235"/>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5" t="s">
        <v>196</v>
      </c>
      <c r="AP23" s="235"/>
      <c r="AQ23" s="235"/>
      <c r="AR23" s="235"/>
      <c r="AS23" s="236"/>
    </row>
    <row r="24" spans="2:53" ht="13.5" customHeight="1" x14ac:dyDescent="0.15">
      <c r="B24" s="186"/>
      <c r="C24" s="187"/>
      <c r="D24" s="187"/>
      <c r="E24" s="187"/>
      <c r="F24" s="187"/>
      <c r="G24" s="188"/>
      <c r="H24" s="243"/>
      <c r="I24" s="243"/>
      <c r="J24" s="243"/>
      <c r="K24" s="329"/>
      <c r="L24" s="237"/>
      <c r="M24" s="237"/>
      <c r="N24" s="237"/>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37"/>
      <c r="AP24" s="237"/>
      <c r="AQ24" s="237"/>
      <c r="AR24" s="237"/>
      <c r="AS24" s="238"/>
    </row>
    <row r="25" spans="2:53" ht="9" customHeight="1" x14ac:dyDescent="0.15">
      <c r="B25" s="189" t="s">
        <v>15</v>
      </c>
      <c r="C25" s="184"/>
      <c r="D25" s="184"/>
      <c r="E25" s="184"/>
      <c r="F25" s="184"/>
      <c r="G25" s="185"/>
      <c r="H25" s="227" t="s">
        <v>81</v>
      </c>
      <c r="I25" s="228"/>
      <c r="J25" s="228"/>
      <c r="K25" s="228"/>
      <c r="L25" s="228"/>
      <c r="M25" s="228"/>
      <c r="N25" s="228"/>
      <c r="O25" s="228"/>
      <c r="P25" s="228"/>
      <c r="Q25" s="228"/>
      <c r="R25" s="228"/>
      <c r="S25" s="228"/>
      <c r="T25" s="228"/>
      <c r="U25" s="229"/>
      <c r="V25" s="227" t="s">
        <v>80</v>
      </c>
      <c r="W25" s="228"/>
      <c r="X25" s="228"/>
      <c r="Y25" s="228"/>
      <c r="Z25" s="228"/>
      <c r="AA25" s="228"/>
      <c r="AB25" s="228"/>
      <c r="AC25" s="228"/>
      <c r="AD25" s="228"/>
      <c r="AE25" s="228"/>
      <c r="AF25" s="229"/>
      <c r="AG25" s="227" t="s">
        <v>82</v>
      </c>
      <c r="AH25" s="228"/>
      <c r="AI25" s="228"/>
      <c r="AJ25" s="228"/>
      <c r="AK25" s="228"/>
      <c r="AL25" s="228"/>
      <c r="AM25" s="228"/>
      <c r="AN25" s="228"/>
      <c r="AO25" s="228"/>
      <c r="AP25" s="228"/>
      <c r="AQ25" s="228"/>
      <c r="AR25" s="228"/>
      <c r="AS25" s="229"/>
    </row>
    <row r="26" spans="2:53" ht="9" customHeight="1" x14ac:dyDescent="0.15">
      <c r="B26" s="245"/>
      <c r="C26" s="246"/>
      <c r="D26" s="246"/>
      <c r="E26" s="246"/>
      <c r="F26" s="246"/>
      <c r="G26" s="247"/>
      <c r="H26" s="230"/>
      <c r="I26" s="231"/>
      <c r="J26" s="231"/>
      <c r="K26" s="231"/>
      <c r="L26" s="231"/>
      <c r="M26" s="231"/>
      <c r="N26" s="231"/>
      <c r="O26" s="231"/>
      <c r="P26" s="231"/>
      <c r="Q26" s="231"/>
      <c r="R26" s="231"/>
      <c r="S26" s="231"/>
      <c r="T26" s="231"/>
      <c r="U26" s="232"/>
      <c r="V26" s="230"/>
      <c r="W26" s="231"/>
      <c r="X26" s="231"/>
      <c r="Y26" s="231"/>
      <c r="Z26" s="231"/>
      <c r="AA26" s="231"/>
      <c r="AB26" s="231"/>
      <c r="AC26" s="231"/>
      <c r="AD26" s="231"/>
      <c r="AE26" s="231"/>
      <c r="AF26" s="232"/>
      <c r="AG26" s="230"/>
      <c r="AH26" s="231"/>
      <c r="AI26" s="231"/>
      <c r="AJ26" s="231"/>
      <c r="AK26" s="231"/>
      <c r="AL26" s="231"/>
      <c r="AM26" s="231"/>
      <c r="AN26" s="231"/>
      <c r="AO26" s="231"/>
      <c r="AP26" s="231"/>
      <c r="AQ26" s="231"/>
      <c r="AR26" s="231"/>
      <c r="AS26" s="232"/>
    </row>
    <row r="27" spans="2:53" ht="13.5" customHeight="1" x14ac:dyDescent="0.15">
      <c r="B27" s="245"/>
      <c r="C27" s="246"/>
      <c r="D27" s="246"/>
      <c r="E27" s="246"/>
      <c r="F27" s="246"/>
      <c r="G27" s="247"/>
      <c r="H27" s="327"/>
      <c r="I27" s="239"/>
      <c r="J27" s="239"/>
      <c r="K27" s="239"/>
      <c r="L27" s="239"/>
      <c r="M27" s="239"/>
      <c r="N27" s="239"/>
      <c r="O27" s="239"/>
      <c r="P27" s="239"/>
      <c r="Q27" s="239"/>
      <c r="R27" s="239"/>
      <c r="S27" s="239"/>
      <c r="T27" s="239"/>
      <c r="U27" s="332"/>
      <c r="V27" s="327"/>
      <c r="W27" s="239"/>
      <c r="X27" s="239"/>
      <c r="Y27" s="239"/>
      <c r="Z27" s="239"/>
      <c r="AA27" s="239"/>
      <c r="AB27" s="239"/>
      <c r="AC27" s="239"/>
      <c r="AD27" s="239"/>
      <c r="AE27" s="239"/>
      <c r="AF27" s="332"/>
      <c r="AG27" s="277"/>
      <c r="AH27" s="278"/>
      <c r="AI27" s="278"/>
      <c r="AJ27" s="278"/>
      <c r="AK27" s="278"/>
      <c r="AL27" s="278"/>
      <c r="AM27" s="278"/>
      <c r="AN27" s="278"/>
      <c r="AO27" s="278"/>
      <c r="AP27" s="278"/>
      <c r="AQ27" s="278"/>
      <c r="AR27" s="278"/>
      <c r="AS27" s="279"/>
    </row>
    <row r="28" spans="2:53" ht="13.5" customHeight="1" x14ac:dyDescent="0.15">
      <c r="B28" s="245"/>
      <c r="C28" s="246"/>
      <c r="D28" s="246"/>
      <c r="E28" s="246"/>
      <c r="F28" s="246"/>
      <c r="G28" s="247"/>
      <c r="H28" s="333"/>
      <c r="I28" s="334"/>
      <c r="J28" s="334"/>
      <c r="K28" s="334"/>
      <c r="L28" s="334"/>
      <c r="M28" s="334"/>
      <c r="N28" s="334"/>
      <c r="O28" s="334"/>
      <c r="P28" s="334"/>
      <c r="Q28" s="334"/>
      <c r="R28" s="334"/>
      <c r="S28" s="334"/>
      <c r="T28" s="334"/>
      <c r="U28" s="335"/>
      <c r="V28" s="333"/>
      <c r="W28" s="334"/>
      <c r="X28" s="334"/>
      <c r="Y28" s="334"/>
      <c r="Z28" s="334"/>
      <c r="AA28" s="334"/>
      <c r="AB28" s="334"/>
      <c r="AC28" s="334"/>
      <c r="AD28" s="334"/>
      <c r="AE28" s="334"/>
      <c r="AF28" s="335"/>
      <c r="AG28" s="280"/>
      <c r="AH28" s="281"/>
      <c r="AI28" s="281"/>
      <c r="AJ28" s="281"/>
      <c r="AK28" s="281"/>
      <c r="AL28" s="281"/>
      <c r="AM28" s="281"/>
      <c r="AN28" s="281"/>
      <c r="AO28" s="281"/>
      <c r="AP28" s="281"/>
      <c r="AQ28" s="281"/>
      <c r="AR28" s="281"/>
      <c r="AS28" s="282"/>
    </row>
    <row r="29" spans="2:53" ht="13.5" customHeight="1" x14ac:dyDescent="0.15">
      <c r="B29" s="245"/>
      <c r="C29" s="246"/>
      <c r="D29" s="246"/>
      <c r="E29" s="246"/>
      <c r="F29" s="246"/>
      <c r="G29" s="247"/>
      <c r="H29" s="272"/>
      <c r="I29" s="273"/>
      <c r="J29" s="273"/>
      <c r="K29" s="273"/>
      <c r="L29" s="273"/>
      <c r="M29" s="273"/>
      <c r="N29" s="273"/>
      <c r="O29" s="273"/>
      <c r="P29" s="273"/>
      <c r="Q29" s="273"/>
      <c r="R29" s="273"/>
      <c r="S29" s="273"/>
      <c r="T29" s="273"/>
      <c r="U29" s="274"/>
      <c r="V29" s="256"/>
      <c r="W29" s="257"/>
      <c r="X29" s="257"/>
      <c r="Y29" s="257"/>
      <c r="Z29" s="257"/>
      <c r="AA29" s="257"/>
      <c r="AB29" s="257"/>
      <c r="AC29" s="257"/>
      <c r="AD29" s="257"/>
      <c r="AE29" s="257"/>
      <c r="AF29" s="258"/>
      <c r="AG29" s="266"/>
      <c r="AH29" s="267"/>
      <c r="AI29" s="267"/>
      <c r="AJ29" s="267"/>
      <c r="AK29" s="267"/>
      <c r="AL29" s="267"/>
      <c r="AM29" s="267"/>
      <c r="AN29" s="267"/>
      <c r="AO29" s="267"/>
      <c r="AP29" s="267"/>
      <c r="AQ29" s="267"/>
      <c r="AR29" s="267"/>
      <c r="AS29" s="268"/>
    </row>
    <row r="30" spans="2:53" ht="13.5" customHeight="1" thickBot="1" x14ac:dyDescent="0.2">
      <c r="B30" s="186"/>
      <c r="C30" s="187"/>
      <c r="D30" s="187"/>
      <c r="E30" s="187"/>
      <c r="F30" s="187"/>
      <c r="G30" s="188"/>
      <c r="H30" s="275"/>
      <c r="I30" s="240"/>
      <c r="J30" s="240"/>
      <c r="K30" s="240"/>
      <c r="L30" s="240"/>
      <c r="M30" s="240"/>
      <c r="N30" s="240"/>
      <c r="O30" s="240"/>
      <c r="P30" s="240"/>
      <c r="Q30" s="240"/>
      <c r="R30" s="240"/>
      <c r="S30" s="240"/>
      <c r="T30" s="240"/>
      <c r="U30" s="276"/>
      <c r="V30" s="259"/>
      <c r="W30" s="260"/>
      <c r="X30" s="260"/>
      <c r="Y30" s="260"/>
      <c r="Z30" s="260"/>
      <c r="AA30" s="260"/>
      <c r="AB30" s="260"/>
      <c r="AC30" s="260"/>
      <c r="AD30" s="260"/>
      <c r="AE30" s="260"/>
      <c r="AF30" s="261"/>
      <c r="AG30" s="269"/>
      <c r="AH30" s="270"/>
      <c r="AI30" s="270"/>
      <c r="AJ30" s="270"/>
      <c r="AK30" s="270"/>
      <c r="AL30" s="270"/>
      <c r="AM30" s="270"/>
      <c r="AN30" s="270"/>
      <c r="AO30" s="270"/>
      <c r="AP30" s="270"/>
      <c r="AQ30" s="270"/>
      <c r="AR30" s="270"/>
      <c r="AS30" s="271"/>
    </row>
    <row r="31" spans="2:53" ht="15" customHeight="1" x14ac:dyDescent="0.15">
      <c r="B31" s="189" t="s">
        <v>17</v>
      </c>
      <c r="C31" s="184"/>
      <c r="D31" s="184"/>
      <c r="E31" s="184"/>
      <c r="F31" s="184"/>
      <c r="G31" s="185"/>
      <c r="H31" s="195" t="s">
        <v>134</v>
      </c>
      <c r="I31" s="196"/>
      <c r="J31" s="285"/>
      <c r="K31" s="285"/>
      <c r="L31" s="78" t="s">
        <v>4</v>
      </c>
      <c r="M31" s="285"/>
      <c r="N31" s="285"/>
      <c r="O31" s="78" t="s">
        <v>5</v>
      </c>
      <c r="P31" s="263"/>
      <c r="Q31" s="263"/>
      <c r="R31" s="287" t="s">
        <v>18</v>
      </c>
      <c r="S31" s="287"/>
      <c r="T31" s="287"/>
      <c r="U31" s="337" t="str">
        <f>IF(J31="","",AY31&amp;AZ31&amp;"間")</f>
        <v/>
      </c>
      <c r="V31" s="337"/>
      <c r="W31" s="337"/>
      <c r="X31" s="337"/>
      <c r="Y31" s="338"/>
      <c r="Z31" s="183" t="s">
        <v>63</v>
      </c>
      <c r="AA31" s="184"/>
      <c r="AB31" s="184"/>
      <c r="AC31" s="185"/>
      <c r="AD31" s="262"/>
      <c r="AE31" s="263"/>
      <c r="AF31" s="263"/>
      <c r="AG31" s="263"/>
      <c r="AH31" s="263"/>
      <c r="AI31" s="263"/>
      <c r="AJ31" s="263"/>
      <c r="AK31" s="263"/>
      <c r="AL31" s="263"/>
      <c r="AM31" s="263"/>
      <c r="AN31" s="263"/>
      <c r="AO31" s="263"/>
      <c r="AP31" s="263"/>
      <c r="AQ31" s="263"/>
      <c r="AR31" s="263"/>
      <c r="AS31" s="264"/>
      <c r="AU31" s="43">
        <f>IF(J31="",0,DATE(2018+J31,M31,P31))</f>
        <v>0</v>
      </c>
      <c r="AV31" s="46" t="s">
        <v>152</v>
      </c>
      <c r="AW31" s="47" t="s">
        <v>153</v>
      </c>
      <c r="AX31" s="91">
        <f>DATEDIF(AU31,AU32,"M")+1</f>
        <v>1</v>
      </c>
      <c r="AY31" s="44" t="str">
        <f>IF(AV32=0,"",AV32&amp;AV31)</f>
        <v/>
      </c>
      <c r="AZ31" s="63" t="str">
        <f>IF(AW32=0,"",AW32&amp;AW31)</f>
        <v>1か月</v>
      </c>
    </row>
    <row r="32" spans="2:53" ht="15" customHeight="1" thickBot="1" x14ac:dyDescent="0.2">
      <c r="B32" s="186"/>
      <c r="C32" s="187"/>
      <c r="D32" s="187"/>
      <c r="E32" s="187"/>
      <c r="F32" s="187"/>
      <c r="G32" s="188"/>
      <c r="H32" s="283" t="s">
        <v>134</v>
      </c>
      <c r="I32" s="284"/>
      <c r="J32" s="173"/>
      <c r="K32" s="173"/>
      <c r="L32" s="80" t="s">
        <v>4</v>
      </c>
      <c r="M32" s="173"/>
      <c r="N32" s="173"/>
      <c r="O32" s="80" t="s">
        <v>5</v>
      </c>
      <c r="P32" s="173"/>
      <c r="Q32" s="173"/>
      <c r="R32" s="197" t="s">
        <v>126</v>
      </c>
      <c r="S32" s="197"/>
      <c r="T32" s="197"/>
      <c r="U32" s="339"/>
      <c r="V32" s="339"/>
      <c r="W32" s="339"/>
      <c r="X32" s="339"/>
      <c r="Y32" s="340"/>
      <c r="Z32" s="186"/>
      <c r="AA32" s="187"/>
      <c r="AB32" s="187"/>
      <c r="AC32" s="188"/>
      <c r="AD32" s="156"/>
      <c r="AE32" s="157"/>
      <c r="AF32" s="157"/>
      <c r="AG32" s="157"/>
      <c r="AH32" s="157"/>
      <c r="AI32" s="157"/>
      <c r="AJ32" s="157"/>
      <c r="AK32" s="157"/>
      <c r="AL32" s="157"/>
      <c r="AM32" s="157"/>
      <c r="AN32" s="157"/>
      <c r="AO32" s="157"/>
      <c r="AP32" s="157"/>
      <c r="AQ32" s="157"/>
      <c r="AR32" s="157"/>
      <c r="AS32" s="158"/>
      <c r="AU32" s="43">
        <f>IF(J32="",0,DATE(2018+J32,M32,P32))</f>
        <v>0</v>
      </c>
      <c r="AV32" s="48">
        <f>QUOTIENT(AX31,12)</f>
        <v>0</v>
      </c>
      <c r="AW32" s="92">
        <f>MOD(AX31,12)</f>
        <v>1</v>
      </c>
    </row>
    <row r="33" spans="2:56" ht="15" customHeight="1" x14ac:dyDescent="0.15">
      <c r="B33" s="189" t="s">
        <v>19</v>
      </c>
      <c r="C33" s="184"/>
      <c r="D33" s="184"/>
      <c r="E33" s="184"/>
      <c r="F33" s="184"/>
      <c r="G33" s="185"/>
      <c r="H33" s="195" t="s">
        <v>134</v>
      </c>
      <c r="I33" s="196"/>
      <c r="J33" s="285"/>
      <c r="K33" s="285"/>
      <c r="L33" s="78" t="s">
        <v>4</v>
      </c>
      <c r="M33" s="285"/>
      <c r="N33" s="285"/>
      <c r="O33" s="78" t="s">
        <v>5</v>
      </c>
      <c r="P33" s="285"/>
      <c r="Q33" s="285"/>
      <c r="R33" s="287" t="s">
        <v>18</v>
      </c>
      <c r="S33" s="287"/>
      <c r="T33" s="287"/>
      <c r="U33" s="337" t="str">
        <f>IF(J33="","",AY33&amp;AZ33&amp;"間")</f>
        <v/>
      </c>
      <c r="V33" s="337"/>
      <c r="W33" s="337"/>
      <c r="X33" s="337"/>
      <c r="Y33" s="338"/>
      <c r="Z33" s="183" t="s">
        <v>62</v>
      </c>
      <c r="AA33" s="184"/>
      <c r="AB33" s="184"/>
      <c r="AC33" s="185"/>
      <c r="AD33" s="262"/>
      <c r="AE33" s="263"/>
      <c r="AF33" s="263"/>
      <c r="AG33" s="263"/>
      <c r="AH33" s="263"/>
      <c r="AI33" s="263"/>
      <c r="AJ33" s="263"/>
      <c r="AK33" s="263"/>
      <c r="AL33" s="263"/>
      <c r="AM33" s="263"/>
      <c r="AN33" s="263"/>
      <c r="AO33" s="263"/>
      <c r="AP33" s="263"/>
      <c r="AQ33" s="263"/>
      <c r="AR33" s="263"/>
      <c r="AS33" s="264"/>
      <c r="AU33" s="43">
        <f>IF(J33="",0,DATE(2018+J33,M33,P33))</f>
        <v>0</v>
      </c>
      <c r="AV33" s="46" t="s">
        <v>152</v>
      </c>
      <c r="AW33" s="47" t="s">
        <v>153</v>
      </c>
      <c r="AX33" s="91">
        <f>DATEDIF(AU33,AU34,"M")+1</f>
        <v>1</v>
      </c>
      <c r="AY33" s="44" t="str">
        <f>IF(AV34=0,"",AV34&amp;AV33)</f>
        <v/>
      </c>
      <c r="AZ33" s="63" t="str">
        <f>IF(AW34=0,"",AW34&amp;AW33)</f>
        <v>1か月</v>
      </c>
      <c r="BB33" s="63" t="s">
        <v>198</v>
      </c>
      <c r="BC33" s="63" t="s">
        <v>199</v>
      </c>
      <c r="BD33" s="63" t="s">
        <v>200</v>
      </c>
    </row>
    <row r="34" spans="2:56" ht="15" customHeight="1" thickBot="1" x14ac:dyDescent="0.2">
      <c r="B34" s="186"/>
      <c r="C34" s="187"/>
      <c r="D34" s="187"/>
      <c r="E34" s="187"/>
      <c r="F34" s="187"/>
      <c r="G34" s="188"/>
      <c r="H34" s="283" t="s">
        <v>134</v>
      </c>
      <c r="I34" s="284"/>
      <c r="J34" s="173"/>
      <c r="K34" s="173"/>
      <c r="L34" s="80" t="s">
        <v>4</v>
      </c>
      <c r="M34" s="173"/>
      <c r="N34" s="173"/>
      <c r="O34" s="80" t="s">
        <v>5</v>
      </c>
      <c r="P34" s="173"/>
      <c r="Q34" s="173"/>
      <c r="R34" s="197" t="s">
        <v>126</v>
      </c>
      <c r="S34" s="197"/>
      <c r="T34" s="197"/>
      <c r="U34" s="339"/>
      <c r="V34" s="339"/>
      <c r="W34" s="339"/>
      <c r="X34" s="339"/>
      <c r="Y34" s="340"/>
      <c r="Z34" s="186"/>
      <c r="AA34" s="187"/>
      <c r="AB34" s="187"/>
      <c r="AC34" s="188"/>
      <c r="AD34" s="156"/>
      <c r="AE34" s="157"/>
      <c r="AF34" s="157"/>
      <c r="AG34" s="157"/>
      <c r="AH34" s="157"/>
      <c r="AI34" s="157"/>
      <c r="AJ34" s="157"/>
      <c r="AK34" s="157"/>
      <c r="AL34" s="157"/>
      <c r="AM34" s="157"/>
      <c r="AN34" s="157"/>
      <c r="AO34" s="157"/>
      <c r="AP34" s="157"/>
      <c r="AQ34" s="157"/>
      <c r="AR34" s="157"/>
      <c r="AS34" s="158"/>
      <c r="AU34" s="43">
        <f>IF(J34="",0,DATE(2018+J34,M34,P34))</f>
        <v>0</v>
      </c>
      <c r="AV34" s="48">
        <f>QUOTIENT(AX33,12)</f>
        <v>0</v>
      </c>
      <c r="AW34" s="45">
        <f>MOD(AX33,12)</f>
        <v>1</v>
      </c>
      <c r="BB34" s="63" t="s">
        <v>201</v>
      </c>
      <c r="BC34" s="63" t="s">
        <v>202</v>
      </c>
      <c r="BD34" s="63" t="s">
        <v>203</v>
      </c>
    </row>
    <row r="35" spans="2:56" ht="15" customHeight="1" x14ac:dyDescent="0.15">
      <c r="B35" s="183" t="s">
        <v>59</v>
      </c>
      <c r="C35" s="184"/>
      <c r="D35" s="184"/>
      <c r="E35" s="184"/>
      <c r="F35" s="184"/>
      <c r="G35" s="185"/>
      <c r="H35" s="190"/>
      <c r="I35" s="190"/>
      <c r="J35" s="190"/>
      <c r="K35" s="190"/>
      <c r="L35" s="190"/>
      <c r="M35" s="190"/>
      <c r="N35" s="190"/>
      <c r="O35" s="190"/>
      <c r="P35" s="190"/>
      <c r="Q35" s="190"/>
      <c r="R35" s="190"/>
      <c r="S35" s="190"/>
      <c r="T35" s="190"/>
      <c r="U35" s="190"/>
      <c r="V35" s="190"/>
      <c r="W35" s="190"/>
      <c r="X35" s="190"/>
      <c r="Y35" s="265"/>
      <c r="Z35" s="174" t="s">
        <v>20</v>
      </c>
      <c r="AA35" s="175"/>
      <c r="AB35" s="175"/>
      <c r="AC35" s="176"/>
      <c r="AD35" s="116"/>
      <c r="AE35" s="41" t="s">
        <v>149</v>
      </c>
      <c r="AF35" s="41"/>
      <c r="AG35" s="41"/>
      <c r="AH35" s="41"/>
      <c r="AI35" s="117"/>
      <c r="AJ35" s="41" t="s">
        <v>148</v>
      </c>
      <c r="AK35" s="41"/>
      <c r="AL35" s="41"/>
      <c r="AM35" s="41"/>
      <c r="AN35" s="119"/>
      <c r="AO35" s="41" t="s">
        <v>191</v>
      </c>
      <c r="AP35" s="38"/>
      <c r="AQ35" s="38"/>
      <c r="AR35" s="38"/>
      <c r="AS35" s="39"/>
      <c r="AU35" s="63" t="b">
        <v>0</v>
      </c>
      <c r="AV35" s="63" t="b">
        <v>0</v>
      </c>
      <c r="AW35" s="63" t="b">
        <v>0</v>
      </c>
      <c r="AX35" s="63" t="b">
        <v>0</v>
      </c>
      <c r="AY35" s="63" t="b">
        <v>0</v>
      </c>
    </row>
    <row r="36" spans="2:56" ht="15" customHeight="1" x14ac:dyDescent="0.15">
      <c r="B36" s="245"/>
      <c r="C36" s="246"/>
      <c r="D36" s="246"/>
      <c r="E36" s="246"/>
      <c r="F36" s="246"/>
      <c r="G36" s="247"/>
      <c r="H36" s="288"/>
      <c r="I36" s="288"/>
      <c r="J36" s="288"/>
      <c r="K36" s="288"/>
      <c r="L36" s="288"/>
      <c r="M36" s="288"/>
      <c r="N36" s="288"/>
      <c r="O36" s="288"/>
      <c r="P36" s="288"/>
      <c r="Q36" s="288"/>
      <c r="R36" s="288"/>
      <c r="S36" s="288"/>
      <c r="T36" s="288"/>
      <c r="U36" s="288"/>
      <c r="V36" s="288"/>
      <c r="W36" s="288"/>
      <c r="X36" s="288"/>
      <c r="Y36" s="291"/>
      <c r="Z36" s="177"/>
      <c r="AA36" s="178"/>
      <c r="AB36" s="178"/>
      <c r="AC36" s="179"/>
      <c r="AD36" s="115"/>
      <c r="AE36" s="42" t="s">
        <v>150</v>
      </c>
      <c r="AF36" s="42"/>
      <c r="AG36" s="42"/>
      <c r="AH36" s="42"/>
      <c r="AI36" s="118"/>
      <c r="AJ36" s="202" t="s">
        <v>147</v>
      </c>
      <c r="AK36" s="202"/>
      <c r="AL36" s="202"/>
      <c r="AM36" s="69"/>
      <c r="AN36" s="202"/>
      <c r="AO36" s="202"/>
      <c r="AP36" s="202"/>
      <c r="AQ36" s="202"/>
      <c r="AR36" s="202"/>
      <c r="AS36" s="40"/>
      <c r="AU36" s="63" t="b">
        <v>0</v>
      </c>
      <c r="AV36" s="63" t="b">
        <v>0</v>
      </c>
      <c r="AW36" s="63" t="b">
        <v>0</v>
      </c>
      <c r="AX36" s="63" t="b">
        <v>0</v>
      </c>
    </row>
    <row r="37" spans="2:56" ht="15" customHeight="1" x14ac:dyDescent="0.15">
      <c r="B37" s="186"/>
      <c r="C37" s="187"/>
      <c r="D37" s="187"/>
      <c r="E37" s="187"/>
      <c r="F37" s="187"/>
      <c r="G37" s="188"/>
      <c r="H37" s="289"/>
      <c r="I37" s="289"/>
      <c r="J37" s="289"/>
      <c r="K37" s="289"/>
      <c r="L37" s="289"/>
      <c r="M37" s="289"/>
      <c r="N37" s="289"/>
      <c r="O37" s="289"/>
      <c r="P37" s="289"/>
      <c r="Q37" s="289"/>
      <c r="R37" s="289"/>
      <c r="S37" s="289"/>
      <c r="T37" s="289"/>
      <c r="U37" s="289"/>
      <c r="V37" s="289"/>
      <c r="W37" s="289"/>
      <c r="X37" s="289"/>
      <c r="Y37" s="290"/>
      <c r="Z37" s="180"/>
      <c r="AA37" s="181"/>
      <c r="AB37" s="181"/>
      <c r="AC37" s="182"/>
      <c r="AD37" s="114"/>
      <c r="AE37" s="286" t="s">
        <v>151</v>
      </c>
      <c r="AF37" s="286"/>
      <c r="AG37" s="286"/>
      <c r="AH37" s="161"/>
      <c r="AI37" s="161"/>
      <c r="AJ37" s="161"/>
      <c r="AK37" s="161"/>
      <c r="AL37" s="161"/>
      <c r="AM37" s="161"/>
      <c r="AN37" s="161"/>
      <c r="AO37" s="161"/>
      <c r="AP37" s="161"/>
      <c r="AQ37" s="161"/>
      <c r="AR37" s="161"/>
      <c r="AS37" s="55" t="s">
        <v>146</v>
      </c>
      <c r="AU37" s="63" t="b">
        <v>0</v>
      </c>
      <c r="AW37" s="63" t="b">
        <v>0</v>
      </c>
    </row>
    <row r="38" spans="2:56" ht="13.5" customHeight="1" x14ac:dyDescent="0.15">
      <c r="B38" s="336" t="s">
        <v>21</v>
      </c>
      <c r="C38" s="234"/>
      <c r="D38" s="234"/>
      <c r="E38" s="64"/>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5"/>
    </row>
    <row r="39" spans="2:56" ht="13.5" customHeight="1" x14ac:dyDescent="0.15">
      <c r="B39" s="336"/>
      <c r="C39" s="234"/>
      <c r="D39" s="234"/>
      <c r="E39" s="64"/>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11"/>
    </row>
    <row r="40" spans="2:56" ht="13.5" customHeight="1" x14ac:dyDescent="0.15">
      <c r="B40" s="56"/>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11"/>
    </row>
    <row r="41" spans="2:56" ht="13.5" customHeight="1" x14ac:dyDescent="0.15">
      <c r="B41" s="73"/>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17"/>
    </row>
    <row r="42" spans="2:56" ht="6" customHeight="1" x14ac:dyDescent="0.15">
      <c r="B42" s="65"/>
      <c r="AS42" s="15"/>
    </row>
    <row r="43" spans="2:56" ht="12.6" customHeight="1" x14ac:dyDescent="0.15">
      <c r="B43" s="6"/>
      <c r="C43" s="63" t="s">
        <v>22</v>
      </c>
      <c r="AS43" s="11"/>
    </row>
    <row r="44" spans="2:56" ht="6" customHeight="1" x14ac:dyDescent="0.15">
      <c r="B44" s="6"/>
      <c r="AS44" s="11"/>
    </row>
    <row r="45" spans="2:56" ht="12" customHeight="1" x14ac:dyDescent="0.15">
      <c r="B45" s="23"/>
      <c r="C45" s="212" t="s">
        <v>52</v>
      </c>
      <c r="D45" s="212"/>
      <c r="E45" s="162" t="s">
        <v>23</v>
      </c>
      <c r="F45" s="162"/>
      <c r="G45" s="162"/>
      <c r="H45" s="162"/>
      <c r="I45" s="162"/>
      <c r="J45" s="162" t="s">
        <v>24</v>
      </c>
      <c r="K45" s="162"/>
      <c r="L45" s="162"/>
      <c r="M45" s="162"/>
      <c r="N45" s="350" t="s">
        <v>25</v>
      </c>
      <c r="O45" s="350"/>
      <c r="P45" s="162" t="s">
        <v>26</v>
      </c>
      <c r="Q45" s="162"/>
      <c r="R45" s="162"/>
      <c r="S45" s="162"/>
      <c r="T45" s="162"/>
      <c r="U45" s="162"/>
      <c r="V45" s="162"/>
      <c r="W45" s="162" t="s">
        <v>65</v>
      </c>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3"/>
    </row>
    <row r="46" spans="2:56" ht="12" customHeight="1" x14ac:dyDescent="0.15">
      <c r="B46" s="23"/>
      <c r="C46" s="212"/>
      <c r="D46" s="212"/>
      <c r="E46" s="162" t="s">
        <v>64</v>
      </c>
      <c r="F46" s="162"/>
      <c r="G46" s="162"/>
      <c r="H46" s="162"/>
      <c r="I46" s="162"/>
      <c r="J46" s="162" t="s">
        <v>27</v>
      </c>
      <c r="K46" s="162"/>
      <c r="L46" s="162"/>
      <c r="M46" s="162"/>
      <c r="N46" s="350"/>
      <c r="O46" s="350"/>
      <c r="P46" s="162" t="s">
        <v>131</v>
      </c>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3"/>
    </row>
    <row r="47" spans="2:56" ht="6" customHeight="1" x14ac:dyDescent="0.15">
      <c r="B47" s="23"/>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18"/>
      <c r="AO47" s="67"/>
      <c r="AP47" s="67"/>
      <c r="AQ47" s="67"/>
      <c r="AR47" s="67"/>
      <c r="AS47" s="68"/>
    </row>
    <row r="48" spans="2:56" ht="12" customHeight="1" x14ac:dyDescent="0.15">
      <c r="B48" s="23"/>
      <c r="C48" s="212" t="s">
        <v>53</v>
      </c>
      <c r="D48" s="212"/>
      <c r="E48" s="67"/>
      <c r="F48" s="67"/>
      <c r="G48" s="67"/>
      <c r="H48" s="67"/>
      <c r="I48" s="67"/>
      <c r="J48" s="67"/>
      <c r="K48" s="162" t="s">
        <v>66</v>
      </c>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3"/>
    </row>
    <row r="49" spans="2:49" ht="12" customHeight="1" x14ac:dyDescent="0.15">
      <c r="B49" s="23"/>
      <c r="C49" s="212"/>
      <c r="D49" s="212"/>
      <c r="E49" s="67"/>
      <c r="F49" s="67"/>
      <c r="G49" s="67"/>
      <c r="H49" s="67"/>
      <c r="I49" s="67"/>
      <c r="J49" s="67"/>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3"/>
    </row>
    <row r="50" spans="2:49" ht="15.75" customHeight="1" x14ac:dyDescent="0.15">
      <c r="B50" s="23"/>
      <c r="C50" s="67"/>
      <c r="D50" s="67"/>
      <c r="E50" s="162" t="s">
        <v>28</v>
      </c>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3"/>
    </row>
    <row r="51" spans="2:49" ht="15.95" customHeight="1" x14ac:dyDescent="0.15">
      <c r="B51" s="23"/>
      <c r="C51" s="212" t="s">
        <v>54</v>
      </c>
      <c r="D51" s="212"/>
      <c r="E51" s="162" t="s">
        <v>76</v>
      </c>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3"/>
    </row>
    <row r="52" spans="2:49" ht="15.95" customHeight="1" x14ac:dyDescent="0.15">
      <c r="B52" s="23"/>
      <c r="C52" s="67"/>
      <c r="D52" s="67"/>
      <c r="E52" s="162" t="s">
        <v>29</v>
      </c>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3"/>
    </row>
    <row r="53" spans="2:49" ht="15.95" customHeight="1" x14ac:dyDescent="0.15">
      <c r="B53" s="23"/>
      <c r="C53" s="212" t="s">
        <v>55</v>
      </c>
      <c r="D53" s="212"/>
      <c r="E53" s="162" t="s">
        <v>83</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3"/>
    </row>
    <row r="54" spans="2:49" ht="15.95" customHeight="1" x14ac:dyDescent="0.15">
      <c r="B54" s="6"/>
      <c r="C54" s="212" t="s">
        <v>30</v>
      </c>
      <c r="D54" s="212"/>
      <c r="E54" s="162" t="s">
        <v>84</v>
      </c>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3"/>
    </row>
    <row r="55" spans="2:49" ht="15.95" customHeight="1" x14ac:dyDescent="0.15">
      <c r="B55" s="6"/>
      <c r="C55" s="212" t="s">
        <v>56</v>
      </c>
      <c r="D55" s="212"/>
      <c r="E55" s="162" t="s">
        <v>67</v>
      </c>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3"/>
    </row>
    <row r="56" spans="2:49" ht="15.95" customHeight="1" x14ac:dyDescent="0.15">
      <c r="B56" s="6"/>
      <c r="E56" s="162" t="s">
        <v>77</v>
      </c>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3"/>
    </row>
    <row r="57" spans="2:49" ht="6" customHeight="1" x14ac:dyDescent="0.15">
      <c r="B57" s="73"/>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18"/>
      <c r="AO57" s="67"/>
      <c r="AS57" s="17"/>
    </row>
    <row r="58" spans="2:49" ht="15" customHeight="1" x14ac:dyDescent="0.15">
      <c r="B58" s="203" t="s">
        <v>31</v>
      </c>
      <c r="C58" s="204"/>
      <c r="D58" s="165" t="s">
        <v>32</v>
      </c>
      <c r="E58" s="166"/>
      <c r="F58" s="166"/>
      <c r="G58" s="166"/>
      <c r="H58" s="166"/>
      <c r="I58" s="167"/>
      <c r="J58" s="159" t="s">
        <v>16</v>
      </c>
      <c r="K58" s="164"/>
      <c r="L58" s="164"/>
      <c r="M58" s="164"/>
      <c r="N58" s="164"/>
      <c r="O58" s="160"/>
      <c r="P58" s="159" t="s">
        <v>190</v>
      </c>
      <c r="Q58" s="164"/>
      <c r="R58" s="164"/>
      <c r="S58" s="164"/>
      <c r="T58" s="160"/>
      <c r="U58" s="159" t="s">
        <v>33</v>
      </c>
      <c r="V58" s="164"/>
      <c r="W58" s="164"/>
      <c r="X58" s="164"/>
      <c r="Y58" s="160"/>
      <c r="Z58" s="159" t="s">
        <v>34</v>
      </c>
      <c r="AA58" s="160"/>
      <c r="AB58" s="209" t="s">
        <v>35</v>
      </c>
      <c r="AC58" s="210"/>
      <c r="AD58" s="210"/>
      <c r="AE58" s="210"/>
      <c r="AF58" s="211"/>
      <c r="AG58" s="159" t="s">
        <v>36</v>
      </c>
      <c r="AH58" s="164"/>
      <c r="AI58" s="164"/>
      <c r="AJ58" s="164"/>
      <c r="AK58" s="160"/>
      <c r="AL58" s="164" t="s">
        <v>68</v>
      </c>
      <c r="AM58" s="164"/>
      <c r="AN58" s="164"/>
      <c r="AO58" s="164"/>
      <c r="AP58" s="164"/>
      <c r="AQ58" s="164"/>
      <c r="AR58" s="164"/>
      <c r="AS58" s="160"/>
      <c r="AV58" s="44" t="s">
        <v>166</v>
      </c>
      <c r="AW58" s="44" t="s">
        <v>167</v>
      </c>
    </row>
    <row r="59" spans="2:49" ht="12" customHeight="1" x14ac:dyDescent="0.15">
      <c r="B59" s="205"/>
      <c r="C59" s="206"/>
      <c r="D59" s="142"/>
      <c r="E59" s="146"/>
      <c r="F59" s="146"/>
      <c r="G59" s="146"/>
      <c r="H59" s="146"/>
      <c r="I59" s="143"/>
      <c r="J59" s="142"/>
      <c r="K59" s="146"/>
      <c r="L59" s="143"/>
      <c r="M59" s="142"/>
      <c r="N59" s="146"/>
      <c r="O59" s="143"/>
      <c r="P59" s="130"/>
      <c r="Q59" s="131"/>
      <c r="R59" s="131"/>
      <c r="S59" s="131"/>
      <c r="T59" s="132"/>
      <c r="U59" s="142"/>
      <c r="V59" s="146"/>
      <c r="W59" s="146"/>
      <c r="X59" s="146"/>
      <c r="Y59" s="103" t="s">
        <v>237</v>
      </c>
      <c r="Z59" s="142"/>
      <c r="AA59" s="143"/>
      <c r="AB59" s="148"/>
      <c r="AC59" s="149"/>
      <c r="AD59" s="149"/>
      <c r="AE59" s="149"/>
      <c r="AF59" s="111" t="s">
        <v>237</v>
      </c>
      <c r="AG59" s="148">
        <f>AB59*3</f>
        <v>0</v>
      </c>
      <c r="AH59" s="149"/>
      <c r="AI59" s="149"/>
      <c r="AJ59" s="149"/>
      <c r="AK59" s="61" t="s">
        <v>197</v>
      </c>
      <c r="AL59" s="148"/>
      <c r="AM59" s="149"/>
      <c r="AN59" s="149"/>
      <c r="AO59" s="149"/>
      <c r="AP59" s="149"/>
      <c r="AQ59" s="149"/>
      <c r="AR59" s="149"/>
      <c r="AS59" s="168"/>
      <c r="AU59" s="63">
        <f>SUM($AV$32*12,$AW$32)</f>
        <v>1</v>
      </c>
    </row>
    <row r="60" spans="2:49" ht="12" customHeight="1" x14ac:dyDescent="0.15">
      <c r="B60" s="205"/>
      <c r="C60" s="206"/>
      <c r="D60" s="144"/>
      <c r="E60" s="147"/>
      <c r="F60" s="147"/>
      <c r="G60" s="147"/>
      <c r="H60" s="147"/>
      <c r="I60" s="145"/>
      <c r="J60" s="144"/>
      <c r="K60" s="147"/>
      <c r="L60" s="145"/>
      <c r="M60" s="144"/>
      <c r="N60" s="147"/>
      <c r="O60" s="145"/>
      <c r="P60" s="133"/>
      <c r="Q60" s="134"/>
      <c r="R60" s="134"/>
      <c r="S60" s="134"/>
      <c r="T60" s="135"/>
      <c r="U60" s="144"/>
      <c r="V60" s="147"/>
      <c r="W60" s="147"/>
      <c r="X60" s="147"/>
      <c r="Y60" s="105"/>
      <c r="Z60" s="144"/>
      <c r="AA60" s="145"/>
      <c r="AB60" s="150"/>
      <c r="AC60" s="151"/>
      <c r="AD60" s="151"/>
      <c r="AE60" s="151"/>
      <c r="AF60" s="106"/>
      <c r="AG60" s="150"/>
      <c r="AH60" s="151"/>
      <c r="AI60" s="151"/>
      <c r="AJ60" s="151"/>
      <c r="AK60" s="122"/>
      <c r="AL60" s="169"/>
      <c r="AM60" s="170"/>
      <c r="AN60" s="170"/>
      <c r="AO60" s="170"/>
      <c r="AP60" s="170"/>
      <c r="AQ60" s="170"/>
      <c r="AR60" s="170"/>
      <c r="AS60" s="171"/>
    </row>
    <row r="61" spans="2:49" ht="12" customHeight="1" x14ac:dyDescent="0.15">
      <c r="B61" s="205"/>
      <c r="C61" s="206"/>
      <c r="D61" s="136"/>
      <c r="E61" s="137"/>
      <c r="F61" s="137"/>
      <c r="G61" s="137"/>
      <c r="H61" s="137"/>
      <c r="I61" s="138"/>
      <c r="J61" s="136"/>
      <c r="K61" s="137"/>
      <c r="L61" s="138"/>
      <c r="M61" s="213"/>
      <c r="N61" s="214"/>
      <c r="O61" s="215"/>
      <c r="P61" s="136"/>
      <c r="Q61" s="137"/>
      <c r="R61" s="137"/>
      <c r="S61" s="137"/>
      <c r="T61" s="138"/>
      <c r="U61" s="136"/>
      <c r="V61" s="137"/>
      <c r="W61" s="137"/>
      <c r="X61" s="137"/>
      <c r="Y61" s="102" t="s">
        <v>197</v>
      </c>
      <c r="Z61" s="136"/>
      <c r="AA61" s="138"/>
      <c r="AB61" s="152"/>
      <c r="AC61" s="153"/>
      <c r="AD61" s="153"/>
      <c r="AE61" s="153"/>
      <c r="AF61" s="107" t="s">
        <v>237</v>
      </c>
      <c r="AG61" s="152"/>
      <c r="AH61" s="153"/>
      <c r="AI61" s="153"/>
      <c r="AJ61" s="153"/>
      <c r="AK61" s="123" t="s">
        <v>197</v>
      </c>
      <c r="AL61" s="169"/>
      <c r="AM61" s="170"/>
      <c r="AN61" s="170"/>
      <c r="AO61" s="170"/>
      <c r="AP61" s="170"/>
      <c r="AQ61" s="170"/>
      <c r="AR61" s="170"/>
      <c r="AS61" s="171"/>
      <c r="AU61" s="63" t="str">
        <f>IF(SUM(AG59:AJ62)&gt;99,SUM(AG59:AJ62),SUM(AG59:AJ62)&amp;"(100)")</f>
        <v>0(100)</v>
      </c>
    </row>
    <row r="62" spans="2:49" ht="12" customHeight="1" x14ac:dyDescent="0.15">
      <c r="B62" s="207"/>
      <c r="C62" s="208"/>
      <c r="D62" s="139"/>
      <c r="E62" s="140"/>
      <c r="F62" s="140"/>
      <c r="G62" s="140"/>
      <c r="H62" s="140"/>
      <c r="I62" s="141"/>
      <c r="J62" s="139"/>
      <c r="K62" s="140"/>
      <c r="L62" s="141"/>
      <c r="M62" s="216"/>
      <c r="N62" s="217"/>
      <c r="O62" s="218"/>
      <c r="P62" s="139"/>
      <c r="Q62" s="140"/>
      <c r="R62" s="140"/>
      <c r="S62" s="140"/>
      <c r="T62" s="141"/>
      <c r="U62" s="139"/>
      <c r="V62" s="140"/>
      <c r="W62" s="140"/>
      <c r="X62" s="140"/>
      <c r="Y62" s="108"/>
      <c r="Z62" s="139"/>
      <c r="AA62" s="141"/>
      <c r="AB62" s="154"/>
      <c r="AC62" s="155"/>
      <c r="AD62" s="155"/>
      <c r="AE62" s="155"/>
      <c r="AF62" s="109"/>
      <c r="AG62" s="154"/>
      <c r="AH62" s="155"/>
      <c r="AI62" s="155"/>
      <c r="AJ62" s="155"/>
      <c r="AK62" s="110"/>
      <c r="AL62" s="154"/>
      <c r="AM62" s="155"/>
      <c r="AN62" s="155"/>
      <c r="AO62" s="155"/>
      <c r="AP62" s="155"/>
      <c r="AQ62" s="155"/>
      <c r="AR62" s="155"/>
      <c r="AS62" s="172"/>
      <c r="AU62" s="63" t="s">
        <v>168</v>
      </c>
    </row>
    <row r="63" spans="2:49" ht="6" customHeight="1" x14ac:dyDescent="0.15">
      <c r="B63" s="65"/>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14"/>
      <c r="AO63" s="66"/>
      <c r="AP63" s="66"/>
      <c r="AQ63" s="66"/>
      <c r="AR63" s="66"/>
      <c r="AS63" s="15"/>
    </row>
    <row r="64" spans="2:49" ht="15.95" customHeight="1" x14ac:dyDescent="0.15">
      <c r="B64" s="6"/>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358" t="s">
        <v>86</v>
      </c>
      <c r="AF64" s="358"/>
      <c r="AG64" s="358"/>
      <c r="AH64" s="358"/>
      <c r="AI64" s="358"/>
      <c r="AJ64" s="358"/>
      <c r="AK64" s="358"/>
      <c r="AL64" s="357"/>
      <c r="AM64" s="357"/>
      <c r="AN64" s="357"/>
      <c r="AO64" s="357"/>
      <c r="AP64" s="223" t="s">
        <v>85</v>
      </c>
      <c r="AQ64" s="223"/>
      <c r="AR64" s="223"/>
      <c r="AS64" s="224"/>
    </row>
    <row r="65" spans="2:45" ht="6" customHeight="1" x14ac:dyDescent="0.15">
      <c r="B65" s="73"/>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16"/>
      <c r="AO65" s="74"/>
      <c r="AP65" s="74"/>
      <c r="AQ65" s="74"/>
      <c r="AR65" s="74"/>
      <c r="AS65" s="17"/>
    </row>
    <row r="66" spans="2:45" ht="15" customHeight="1" x14ac:dyDescent="0.15">
      <c r="B66" s="341" t="s">
        <v>87</v>
      </c>
      <c r="C66" s="342"/>
      <c r="D66" s="347" t="s">
        <v>70</v>
      </c>
      <c r="E66" s="348"/>
      <c r="F66" s="348"/>
      <c r="G66" s="349"/>
      <c r="H66" s="347" t="s">
        <v>37</v>
      </c>
      <c r="I66" s="348"/>
      <c r="J66" s="348"/>
      <c r="K66" s="349"/>
      <c r="L66" s="347" t="s">
        <v>69</v>
      </c>
      <c r="M66" s="348"/>
      <c r="N66" s="348"/>
      <c r="O66" s="349"/>
      <c r="P66" s="347" t="s">
        <v>38</v>
      </c>
      <c r="Q66" s="348"/>
      <c r="R66" s="348"/>
      <c r="S66" s="348"/>
      <c r="T66" s="348"/>
      <c r="U66" s="348"/>
      <c r="V66" s="349"/>
      <c r="W66" s="219" t="s">
        <v>39</v>
      </c>
      <c r="X66" s="220"/>
      <c r="Y66" s="220"/>
      <c r="Z66" s="220"/>
      <c r="AA66" s="220"/>
      <c r="AB66" s="226"/>
      <c r="AC66" s="174" t="s">
        <v>40</v>
      </c>
      <c r="AD66" s="175"/>
      <c r="AE66" s="175"/>
      <c r="AF66" s="175"/>
      <c r="AG66" s="176"/>
      <c r="AH66" s="219" t="s">
        <v>41</v>
      </c>
      <c r="AI66" s="220"/>
      <c r="AJ66" s="220" t="s">
        <v>73</v>
      </c>
      <c r="AK66" s="220"/>
      <c r="AL66" s="220"/>
      <c r="AM66" s="220"/>
      <c r="AN66" s="220"/>
      <c r="AO66" s="220"/>
      <c r="AP66" s="220"/>
      <c r="AQ66" s="220"/>
      <c r="AR66" s="220"/>
      <c r="AS66" s="226"/>
    </row>
    <row r="67" spans="2:45" ht="5.0999999999999996" customHeight="1" x14ac:dyDescent="0.15">
      <c r="B67" s="343"/>
      <c r="C67" s="344"/>
      <c r="D67" s="174"/>
      <c r="E67" s="175"/>
      <c r="F67" s="175"/>
      <c r="G67" s="176"/>
      <c r="H67" s="174"/>
      <c r="I67" s="175"/>
      <c r="J67" s="175"/>
      <c r="K67" s="176"/>
      <c r="L67" s="174"/>
      <c r="M67" s="175"/>
      <c r="N67" s="175"/>
      <c r="O67" s="176"/>
      <c r="P67" s="174"/>
      <c r="Q67" s="175"/>
      <c r="R67" s="175"/>
      <c r="S67" s="175"/>
      <c r="T67" s="175"/>
      <c r="U67" s="175"/>
      <c r="V67" s="176"/>
      <c r="W67" s="221" t="s">
        <v>71</v>
      </c>
      <c r="X67" s="222"/>
      <c r="Y67" s="222"/>
      <c r="Z67" s="222"/>
      <c r="AA67" s="222"/>
      <c r="AB67" s="225"/>
      <c r="AC67" s="177" t="s">
        <v>78</v>
      </c>
      <c r="AD67" s="178"/>
      <c r="AE67" s="178"/>
      <c r="AF67" s="178"/>
      <c r="AG67" s="179"/>
      <c r="AH67" s="221"/>
      <c r="AI67" s="222"/>
      <c r="AJ67" s="222"/>
      <c r="AK67" s="222"/>
      <c r="AL67" s="222"/>
      <c r="AM67" s="222"/>
      <c r="AN67" s="222"/>
      <c r="AO67" s="222"/>
      <c r="AP67" s="222"/>
      <c r="AQ67" s="222"/>
      <c r="AR67" s="222"/>
      <c r="AS67" s="225"/>
    </row>
    <row r="68" spans="2:45" ht="9.9499999999999993" customHeight="1" x14ac:dyDescent="0.15">
      <c r="B68" s="343"/>
      <c r="C68" s="344"/>
      <c r="D68" s="177"/>
      <c r="E68" s="178"/>
      <c r="F68" s="178"/>
      <c r="G68" s="179"/>
      <c r="H68" s="177"/>
      <c r="I68" s="178"/>
      <c r="J68" s="178"/>
      <c r="K68" s="179"/>
      <c r="L68" s="177"/>
      <c r="M68" s="178"/>
      <c r="N68" s="178"/>
      <c r="O68" s="179"/>
      <c r="P68" s="177"/>
      <c r="Q68" s="178"/>
      <c r="R68" s="178"/>
      <c r="S68" s="178"/>
      <c r="T68" s="178"/>
      <c r="U68" s="178"/>
      <c r="V68" s="179"/>
      <c r="W68" s="221"/>
      <c r="X68" s="222"/>
      <c r="Y68" s="222"/>
      <c r="Z68" s="222"/>
      <c r="AA68" s="222"/>
      <c r="AB68" s="225"/>
      <c r="AC68" s="177"/>
      <c r="AD68" s="178"/>
      <c r="AE68" s="178"/>
      <c r="AF68" s="178"/>
      <c r="AG68" s="179"/>
      <c r="AH68" s="219" t="s">
        <v>42</v>
      </c>
      <c r="AI68" s="220"/>
      <c r="AJ68" s="220" t="s">
        <v>73</v>
      </c>
      <c r="AK68" s="220"/>
      <c r="AL68" s="220"/>
      <c r="AM68" s="220"/>
      <c r="AN68" s="220"/>
      <c r="AO68" s="220"/>
      <c r="AP68" s="220"/>
      <c r="AQ68" s="220"/>
      <c r="AR68" s="220"/>
      <c r="AS68" s="226"/>
    </row>
    <row r="69" spans="2:45" ht="9.9499999999999993" customHeight="1" x14ac:dyDescent="0.15">
      <c r="B69" s="343"/>
      <c r="C69" s="344"/>
      <c r="D69" s="177"/>
      <c r="E69" s="178"/>
      <c r="F69" s="178"/>
      <c r="G69" s="179"/>
      <c r="H69" s="177"/>
      <c r="I69" s="178"/>
      <c r="J69" s="178"/>
      <c r="K69" s="179"/>
      <c r="L69" s="177"/>
      <c r="M69" s="178"/>
      <c r="N69" s="178"/>
      <c r="O69" s="179"/>
      <c r="P69" s="177"/>
      <c r="Q69" s="178"/>
      <c r="R69" s="178"/>
      <c r="S69" s="178"/>
      <c r="T69" s="178"/>
      <c r="U69" s="178"/>
      <c r="V69" s="179"/>
      <c r="W69" s="351" t="s">
        <v>75</v>
      </c>
      <c r="X69" s="352"/>
      <c r="Y69" s="352"/>
      <c r="Z69" s="352"/>
      <c r="AA69" s="352"/>
      <c r="AB69" s="353"/>
      <c r="AC69" s="177"/>
      <c r="AD69" s="178"/>
      <c r="AE69" s="178"/>
      <c r="AF69" s="178"/>
      <c r="AG69" s="179"/>
      <c r="AH69" s="199"/>
      <c r="AI69" s="200"/>
      <c r="AJ69" s="200"/>
      <c r="AK69" s="200"/>
      <c r="AL69" s="200"/>
      <c r="AM69" s="200"/>
      <c r="AN69" s="200"/>
      <c r="AO69" s="200"/>
      <c r="AP69" s="200"/>
      <c r="AQ69" s="200"/>
      <c r="AR69" s="200"/>
      <c r="AS69" s="201"/>
    </row>
    <row r="70" spans="2:45" ht="20.100000000000001" customHeight="1" x14ac:dyDescent="0.15">
      <c r="B70" s="345"/>
      <c r="C70" s="346"/>
      <c r="D70" s="180"/>
      <c r="E70" s="181"/>
      <c r="F70" s="181"/>
      <c r="G70" s="182"/>
      <c r="H70" s="180"/>
      <c r="I70" s="181"/>
      <c r="J70" s="181"/>
      <c r="K70" s="182"/>
      <c r="L70" s="180"/>
      <c r="M70" s="181"/>
      <c r="N70" s="181"/>
      <c r="O70" s="182"/>
      <c r="P70" s="180"/>
      <c r="Q70" s="181"/>
      <c r="R70" s="181"/>
      <c r="S70" s="181"/>
      <c r="T70" s="181"/>
      <c r="U70" s="181"/>
      <c r="V70" s="182"/>
      <c r="W70" s="354"/>
      <c r="X70" s="355"/>
      <c r="Y70" s="355"/>
      <c r="Z70" s="355"/>
      <c r="AA70" s="355"/>
      <c r="AB70" s="356"/>
      <c r="AC70" s="21" t="s">
        <v>72</v>
      </c>
      <c r="AD70" s="197"/>
      <c r="AE70" s="197"/>
      <c r="AF70" s="197"/>
      <c r="AG70" s="198"/>
      <c r="AH70" s="199" t="s">
        <v>43</v>
      </c>
      <c r="AI70" s="200"/>
      <c r="AJ70" s="200" t="s">
        <v>74</v>
      </c>
      <c r="AK70" s="200"/>
      <c r="AL70" s="200"/>
      <c r="AM70" s="200"/>
      <c r="AN70" s="200"/>
      <c r="AO70" s="200"/>
      <c r="AP70" s="200"/>
      <c r="AQ70" s="200"/>
      <c r="AR70" s="200"/>
      <c r="AS70" s="201"/>
    </row>
    <row r="71" spans="2:45" ht="18" customHeight="1" x14ac:dyDescent="0.15">
      <c r="B71" s="195" t="s">
        <v>79</v>
      </c>
      <c r="C71" s="196"/>
      <c r="D71" s="196"/>
      <c r="E71" s="196"/>
      <c r="F71" s="196"/>
      <c r="G71" s="196"/>
      <c r="H71" s="196"/>
      <c r="I71" s="19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t="s">
        <v>44</v>
      </c>
      <c r="AI71" s="66"/>
      <c r="AJ71" s="66"/>
      <c r="AK71" s="66"/>
      <c r="AL71" s="66"/>
      <c r="AM71" s="66"/>
      <c r="AN71" s="14"/>
      <c r="AO71" s="66"/>
      <c r="AP71" s="66"/>
      <c r="AQ71" s="66"/>
      <c r="AR71" s="66"/>
      <c r="AS71" s="15"/>
    </row>
    <row r="72" spans="2:45" ht="12" customHeight="1" x14ac:dyDescent="0.15">
      <c r="B72" s="6"/>
      <c r="C72" s="121" t="str">
        <f>IF(AW35=1,"当該地において申請と異なる舗装構成であった場合、復旧方法について道路管理者と協議を行うこと","")</f>
        <v/>
      </c>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3"/>
      <c r="AO72" s="82"/>
      <c r="AP72" s="82"/>
      <c r="AQ72" s="82"/>
      <c r="AR72" s="82"/>
      <c r="AS72" s="11"/>
    </row>
    <row r="73" spans="2:45" ht="12" customHeight="1" x14ac:dyDescent="0.15">
      <c r="B73" s="6"/>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3"/>
      <c r="AO73" s="82"/>
      <c r="AP73" s="82"/>
      <c r="AQ73" s="82"/>
      <c r="AR73" s="82"/>
      <c r="AS73" s="11"/>
    </row>
    <row r="74" spans="2:45" ht="12" customHeight="1" x14ac:dyDescent="0.15">
      <c r="B74" s="73"/>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16"/>
      <c r="AO74" s="74"/>
      <c r="AP74" s="74"/>
      <c r="AQ74" s="74"/>
      <c r="AR74" s="74"/>
      <c r="AS74" s="17"/>
    </row>
    <row r="75" spans="2:45" ht="18" customHeight="1" x14ac:dyDescent="0.15">
      <c r="B75" s="29">
        <v>1</v>
      </c>
      <c r="E75" s="29" t="s">
        <v>96</v>
      </c>
    </row>
    <row r="76" spans="2:45" ht="18" customHeight="1" x14ac:dyDescent="0.15">
      <c r="C76" s="63">
        <v>1</v>
      </c>
      <c r="E76" s="191" t="s">
        <v>97</v>
      </c>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row>
    <row r="77" spans="2:45" ht="18" customHeight="1" x14ac:dyDescent="0.15">
      <c r="C77" s="63">
        <v>2</v>
      </c>
      <c r="E77" s="191" t="s">
        <v>169</v>
      </c>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row>
    <row r="78" spans="2:45" ht="18" customHeight="1" x14ac:dyDescent="0.15">
      <c r="D78" s="63" t="s">
        <v>217</v>
      </c>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row>
    <row r="79" spans="2:45" ht="18" customHeight="1" x14ac:dyDescent="0.15">
      <c r="C79" s="63">
        <v>2</v>
      </c>
      <c r="E79" s="191" t="s">
        <v>98</v>
      </c>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row>
    <row r="80" spans="2:45" ht="18" customHeight="1" x14ac:dyDescent="0.15">
      <c r="C80" s="63">
        <v>3</v>
      </c>
      <c r="E80" s="191" t="s">
        <v>46</v>
      </c>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row>
    <row r="81" spans="2:42" ht="18" customHeight="1" x14ac:dyDescent="0.15">
      <c r="D81" s="191" t="s">
        <v>170</v>
      </c>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row>
    <row r="82" spans="2:42" ht="18" customHeight="1" x14ac:dyDescent="0.15">
      <c r="C82" s="63">
        <v>4</v>
      </c>
      <c r="E82" s="194" t="s">
        <v>112</v>
      </c>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row>
    <row r="83" spans="2:42" ht="18" customHeight="1" x14ac:dyDescent="0.15">
      <c r="C83" s="63">
        <v>5</v>
      </c>
      <c r="E83" s="191" t="s">
        <v>99</v>
      </c>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row>
    <row r="84" spans="2:42" ht="18" customHeight="1" x14ac:dyDescent="0.15">
      <c r="D84" s="191" t="s">
        <v>171</v>
      </c>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row>
    <row r="85" spans="2:42" ht="18" customHeight="1" x14ac:dyDescent="0.15">
      <c r="C85" s="63">
        <v>6</v>
      </c>
      <c r="E85" s="191" t="s">
        <v>113</v>
      </c>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row>
    <row r="86" spans="2:42" ht="18" customHeight="1" x14ac:dyDescent="0.15">
      <c r="D86" s="63" t="s">
        <v>47</v>
      </c>
    </row>
    <row r="87" spans="2:42" ht="18" customHeight="1" x14ac:dyDescent="0.15">
      <c r="C87" s="63">
        <v>7</v>
      </c>
      <c r="E87" s="193" t="s">
        <v>218</v>
      </c>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row>
    <row r="88" spans="2:42" ht="18" customHeight="1" x14ac:dyDescent="0.15">
      <c r="D88" s="191" t="s">
        <v>219</v>
      </c>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row>
    <row r="89" spans="2:42" ht="14.1" customHeight="1" x14ac:dyDescent="0.15">
      <c r="D89" s="63" t="s">
        <v>172</v>
      </c>
    </row>
    <row r="90" spans="2:42" ht="14.1" customHeight="1" x14ac:dyDescent="0.15">
      <c r="E90" s="63" t="s">
        <v>173</v>
      </c>
    </row>
    <row r="91" spans="2:42" ht="14.1" customHeight="1" x14ac:dyDescent="0.15">
      <c r="E91" s="63" t="s">
        <v>174</v>
      </c>
    </row>
    <row r="92" spans="2:42" ht="14.1" customHeight="1" x14ac:dyDescent="0.15">
      <c r="E92" s="63" t="s">
        <v>175</v>
      </c>
    </row>
    <row r="93" spans="2:42" ht="14.1" customHeight="1" x14ac:dyDescent="0.15">
      <c r="C93" s="63">
        <v>8</v>
      </c>
      <c r="E93" s="191" t="s">
        <v>176</v>
      </c>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row>
    <row r="94" spans="2:42" ht="14.1" customHeight="1" x14ac:dyDescent="0.15">
      <c r="D94" s="191" t="s">
        <v>177</v>
      </c>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62"/>
    </row>
    <row r="96" spans="2:42" ht="14.1" customHeight="1" x14ac:dyDescent="0.15">
      <c r="B96" s="29">
        <v>2</v>
      </c>
      <c r="E96" s="29" t="s">
        <v>20</v>
      </c>
    </row>
    <row r="97" spans="2:42" ht="14.1" customHeight="1" x14ac:dyDescent="0.15">
      <c r="C97" s="63">
        <v>1</v>
      </c>
      <c r="E97" s="192" t="s">
        <v>100</v>
      </c>
      <c r="F97" s="192"/>
      <c r="G97" s="192"/>
      <c r="H97" s="192"/>
      <c r="I97" s="192"/>
      <c r="J97" s="192"/>
      <c r="K97" s="192"/>
      <c r="L97" s="192"/>
      <c r="M97" s="192"/>
      <c r="N97" s="192"/>
      <c r="O97" s="192"/>
      <c r="P97" s="192"/>
      <c r="Q97" s="192"/>
      <c r="R97" s="192"/>
      <c r="S97" s="192"/>
      <c r="T97" s="192"/>
      <c r="U97" s="192"/>
      <c r="V97" s="192"/>
    </row>
    <row r="98" spans="2:42" ht="14.1" customHeight="1" x14ac:dyDescent="0.15">
      <c r="C98" s="63">
        <v>2</v>
      </c>
      <c r="E98" s="191" t="s">
        <v>220</v>
      </c>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row>
    <row r="99" spans="2:42" ht="14.1" customHeight="1" x14ac:dyDescent="0.15">
      <c r="C99" s="63">
        <v>3</v>
      </c>
      <c r="E99" s="192" t="s">
        <v>189</v>
      </c>
      <c r="F99" s="192"/>
      <c r="G99" s="192"/>
      <c r="H99" s="192"/>
      <c r="I99" s="192"/>
      <c r="J99" s="192"/>
      <c r="K99" s="192"/>
      <c r="L99" s="192"/>
      <c r="M99" s="192"/>
      <c r="N99" s="192"/>
      <c r="O99" s="192"/>
      <c r="P99" s="192"/>
      <c r="Q99" s="192"/>
      <c r="R99" s="192"/>
      <c r="S99" s="192"/>
      <c r="T99" s="192"/>
      <c r="U99" s="192"/>
      <c r="V99" s="192"/>
    </row>
    <row r="100" spans="2:42" ht="14.1" customHeight="1" x14ac:dyDescent="0.15">
      <c r="C100" s="63">
        <v>4</v>
      </c>
      <c r="E100" s="192" t="s">
        <v>114</v>
      </c>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row>
    <row r="101" spans="2:42" ht="14.1" customHeight="1" x14ac:dyDescent="0.15">
      <c r="C101" s="63">
        <v>5</v>
      </c>
      <c r="E101" s="63" t="s">
        <v>221</v>
      </c>
    </row>
    <row r="102" spans="2:42" ht="14.1" customHeight="1" x14ac:dyDescent="0.15">
      <c r="C102" s="63">
        <v>6</v>
      </c>
      <c r="E102" s="63" t="s">
        <v>48</v>
      </c>
    </row>
    <row r="103" spans="2:42" ht="14.1" customHeight="1" x14ac:dyDescent="0.15">
      <c r="C103" s="63">
        <v>7</v>
      </c>
      <c r="E103" s="63" t="s">
        <v>222</v>
      </c>
    </row>
    <row r="104" spans="2:42" ht="14.1" customHeight="1" x14ac:dyDescent="0.15">
      <c r="C104" s="63">
        <v>8</v>
      </c>
      <c r="E104" s="63" t="s">
        <v>223</v>
      </c>
    </row>
    <row r="105" spans="2:42" ht="14.1" customHeight="1" x14ac:dyDescent="0.15">
      <c r="E105" s="192" t="s">
        <v>101</v>
      </c>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row>
    <row r="107" spans="2:42" ht="14.1" customHeight="1" x14ac:dyDescent="0.15">
      <c r="B107" s="29">
        <v>3</v>
      </c>
      <c r="E107" s="29" t="s">
        <v>49</v>
      </c>
    </row>
    <row r="108" spans="2:42" ht="14.1" customHeight="1" x14ac:dyDescent="0.15">
      <c r="C108" s="63">
        <v>1</v>
      </c>
      <c r="E108" s="192" t="s">
        <v>102</v>
      </c>
      <c r="F108" s="192"/>
      <c r="G108" s="192"/>
      <c r="H108" s="192"/>
      <c r="I108" s="192"/>
      <c r="J108" s="192"/>
      <c r="K108" s="192"/>
      <c r="L108" s="192"/>
      <c r="M108" s="192"/>
      <c r="N108" s="192"/>
      <c r="O108" s="192"/>
      <c r="P108" s="192"/>
      <c r="Q108" s="192"/>
      <c r="R108" s="192"/>
      <c r="S108" s="192"/>
      <c r="T108" s="192"/>
      <c r="U108" s="192"/>
      <c r="V108" s="192"/>
      <c r="W108" s="192"/>
      <c r="X108" s="192"/>
      <c r="Y108" s="192"/>
    </row>
    <row r="109" spans="2:42" ht="14.1" customHeight="1" x14ac:dyDescent="0.15">
      <c r="C109" s="63">
        <v>2</v>
      </c>
      <c r="E109" s="192" t="s">
        <v>103</v>
      </c>
      <c r="F109" s="192"/>
      <c r="G109" s="192"/>
      <c r="H109" s="192"/>
      <c r="I109" s="192"/>
      <c r="J109" s="192"/>
      <c r="K109" s="192"/>
      <c r="L109" s="192"/>
      <c r="M109" s="192"/>
      <c r="N109" s="192"/>
      <c r="O109" s="192"/>
      <c r="P109" s="192"/>
      <c r="Q109" s="192"/>
      <c r="R109" s="192"/>
      <c r="S109" s="192"/>
      <c r="T109" s="192"/>
      <c r="U109" s="192"/>
      <c r="V109" s="192"/>
      <c r="W109" s="192"/>
      <c r="X109" s="192"/>
      <c r="Y109" s="192"/>
    </row>
    <row r="110" spans="2:42" ht="14.1" customHeight="1" x14ac:dyDescent="0.15">
      <c r="C110" s="63">
        <v>3</v>
      </c>
      <c r="E110" s="192" t="s">
        <v>104</v>
      </c>
      <c r="F110" s="192"/>
      <c r="G110" s="192"/>
      <c r="H110" s="192"/>
      <c r="I110" s="192"/>
      <c r="J110" s="192"/>
      <c r="K110" s="192"/>
      <c r="L110" s="192"/>
      <c r="M110" s="192"/>
      <c r="N110" s="192"/>
      <c r="O110" s="192"/>
      <c r="P110" s="192"/>
      <c r="Q110" s="192"/>
      <c r="R110" s="192"/>
      <c r="S110" s="192"/>
      <c r="T110" s="192"/>
      <c r="U110" s="192"/>
      <c r="V110" s="192"/>
      <c r="W110" s="192"/>
      <c r="X110" s="192"/>
      <c r="Y110" s="192"/>
    </row>
    <row r="111" spans="2:42" ht="14.1" customHeight="1" x14ac:dyDescent="0.15">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60"/>
      <c r="AO111" s="59"/>
      <c r="AP111" s="59"/>
    </row>
  </sheetData>
  <sheetProtection selectLockedCells="1"/>
  <mergeCells count="199">
    <mergeCell ref="D66:G66"/>
    <mergeCell ref="C45:D46"/>
    <mergeCell ref="C48:D49"/>
    <mergeCell ref="C51:D51"/>
    <mergeCell ref="C53:D53"/>
    <mergeCell ref="H66:K66"/>
    <mergeCell ref="L66:O66"/>
    <mergeCell ref="D67:G70"/>
    <mergeCell ref="H67:K70"/>
    <mergeCell ref="L67:O70"/>
    <mergeCell ref="J46:M46"/>
    <mergeCell ref="N45:O46"/>
    <mergeCell ref="E52:AS52"/>
    <mergeCell ref="E50:AS50"/>
    <mergeCell ref="J45:M45"/>
    <mergeCell ref="E45:I45"/>
    <mergeCell ref="E46:I46"/>
    <mergeCell ref="P45:V45"/>
    <mergeCell ref="W69:AB70"/>
    <mergeCell ref="P67:V70"/>
    <mergeCell ref="P66:V66"/>
    <mergeCell ref="AJ66:AS67"/>
    <mergeCell ref="AL64:AO64"/>
    <mergeCell ref="AE64:AK64"/>
    <mergeCell ref="AC66:AG66"/>
    <mergeCell ref="AF17:AG17"/>
    <mergeCell ref="E56:AS56"/>
    <mergeCell ref="W45:AS46"/>
    <mergeCell ref="K48:AS49"/>
    <mergeCell ref="K21:AC22"/>
    <mergeCell ref="K23:N24"/>
    <mergeCell ref="R34:T34"/>
    <mergeCell ref="P46:V46"/>
    <mergeCell ref="J34:K34"/>
    <mergeCell ref="P34:Q34"/>
    <mergeCell ref="J33:K33"/>
    <mergeCell ref="C40:AR41"/>
    <mergeCell ref="F38:AR39"/>
    <mergeCell ref="H33:I33"/>
    <mergeCell ref="H34:I34"/>
    <mergeCell ref="H27:U28"/>
    <mergeCell ref="B38:D39"/>
    <mergeCell ref="U33:Y34"/>
    <mergeCell ref="V27:AF28"/>
    <mergeCell ref="B66:C70"/>
    <mergeCell ref="P32:Q32"/>
    <mergeCell ref="U31:Y32"/>
    <mergeCell ref="Z31:AC32"/>
    <mergeCell ref="J31:K31"/>
    <mergeCell ref="J32:K32"/>
    <mergeCell ref="G4:M6"/>
    <mergeCell ref="E11:H12"/>
    <mergeCell ref="R11:S12"/>
    <mergeCell ref="N4:V6"/>
    <mergeCell ref="AC10:AQ10"/>
    <mergeCell ref="AC12:AP12"/>
    <mergeCell ref="AC13:AP13"/>
    <mergeCell ref="AF15:AQ15"/>
    <mergeCell ref="AD15:AE15"/>
    <mergeCell ref="AE2:AE4"/>
    <mergeCell ref="AD8:AI8"/>
    <mergeCell ref="AP6:AQ6"/>
    <mergeCell ref="AF6:AG6"/>
    <mergeCell ref="AN6:AO6"/>
    <mergeCell ref="AO2:AO3"/>
    <mergeCell ref="AG2:AL3"/>
    <mergeCell ref="AM2:AN3"/>
    <mergeCell ref="AG4:AH4"/>
    <mergeCell ref="AJ4:AK4"/>
    <mergeCell ref="AM4:AN4"/>
    <mergeCell ref="AK6:AL6"/>
    <mergeCell ref="AH6:AI6"/>
    <mergeCell ref="W4:X6"/>
    <mergeCell ref="AC11:AQ11"/>
    <mergeCell ref="B19:G20"/>
    <mergeCell ref="B21:G24"/>
    <mergeCell ref="AD21:AE22"/>
    <mergeCell ref="AG21:AS22"/>
    <mergeCell ref="AP2:AS4"/>
    <mergeCell ref="AF2:AF4"/>
    <mergeCell ref="AA11:AB11"/>
    <mergeCell ref="AA10:AB10"/>
    <mergeCell ref="AC2:AC4"/>
    <mergeCell ref="AD2:AD4"/>
    <mergeCell ref="B31:G32"/>
    <mergeCell ref="AD31:AS32"/>
    <mergeCell ref="H31:I31"/>
    <mergeCell ref="T35:Y35"/>
    <mergeCell ref="AG29:AS30"/>
    <mergeCell ref="H29:U30"/>
    <mergeCell ref="AG27:AS28"/>
    <mergeCell ref="H32:I32"/>
    <mergeCell ref="B35:G37"/>
    <mergeCell ref="AD33:AS33"/>
    <mergeCell ref="P33:Q33"/>
    <mergeCell ref="M31:N31"/>
    <mergeCell ref="M32:N32"/>
    <mergeCell ref="M33:N33"/>
    <mergeCell ref="AJ36:AL36"/>
    <mergeCell ref="AE37:AG37"/>
    <mergeCell ref="R31:T31"/>
    <mergeCell ref="P31:Q31"/>
    <mergeCell ref="H36:S36"/>
    <mergeCell ref="H37:S37"/>
    <mergeCell ref="T37:Y37"/>
    <mergeCell ref="T36:Y36"/>
    <mergeCell ref="R32:T32"/>
    <mergeCell ref="R33:T33"/>
    <mergeCell ref="AG25:AS26"/>
    <mergeCell ref="AA12:AB12"/>
    <mergeCell ref="AA13:AB13"/>
    <mergeCell ref="V25:AF26"/>
    <mergeCell ref="AO23:AS24"/>
    <mergeCell ref="O23:AN24"/>
    <mergeCell ref="I11:Q12"/>
    <mergeCell ref="AH17:AQ17"/>
    <mergeCell ref="H21:J22"/>
    <mergeCell ref="H23:J24"/>
    <mergeCell ref="J16:O17"/>
    <mergeCell ref="G16:I17"/>
    <mergeCell ref="B25:G30"/>
    <mergeCell ref="H19:AS20"/>
    <mergeCell ref="C16:F17"/>
    <mergeCell ref="H25:U26"/>
    <mergeCell ref="U16:Y17"/>
    <mergeCell ref="P16:T17"/>
    <mergeCell ref="V29:AF30"/>
    <mergeCell ref="AC67:AG69"/>
    <mergeCell ref="AN36:AR36"/>
    <mergeCell ref="B58:C62"/>
    <mergeCell ref="AL58:AS58"/>
    <mergeCell ref="J58:O58"/>
    <mergeCell ref="P58:T58"/>
    <mergeCell ref="E51:AS51"/>
    <mergeCell ref="E53:AS53"/>
    <mergeCell ref="E54:AS54"/>
    <mergeCell ref="AB58:AF58"/>
    <mergeCell ref="C54:D54"/>
    <mergeCell ref="C55:D55"/>
    <mergeCell ref="D59:I60"/>
    <mergeCell ref="D61:I62"/>
    <mergeCell ref="J59:L60"/>
    <mergeCell ref="J61:L62"/>
    <mergeCell ref="M59:O60"/>
    <mergeCell ref="M61:O62"/>
    <mergeCell ref="AH66:AI67"/>
    <mergeCell ref="AH68:AI69"/>
    <mergeCell ref="AP64:AS64"/>
    <mergeCell ref="W67:AB68"/>
    <mergeCell ref="W66:AB66"/>
    <mergeCell ref="AJ68:AS69"/>
    <mergeCell ref="E76:AO76"/>
    <mergeCell ref="E77:AP77"/>
    <mergeCell ref="E79:AP79"/>
    <mergeCell ref="E80:AP80"/>
    <mergeCell ref="D81:AO81"/>
    <mergeCell ref="E82:AO82"/>
    <mergeCell ref="E83:AP83"/>
    <mergeCell ref="B71:I71"/>
    <mergeCell ref="AD70:AG70"/>
    <mergeCell ref="AH70:AI70"/>
    <mergeCell ref="AJ70:AS70"/>
    <mergeCell ref="D84:AO84"/>
    <mergeCell ref="E85:AP85"/>
    <mergeCell ref="E105:AG105"/>
    <mergeCell ref="E108:Y108"/>
    <mergeCell ref="E109:Y109"/>
    <mergeCell ref="E110:Y110"/>
    <mergeCell ref="E87:AP87"/>
    <mergeCell ref="D88:AP88"/>
    <mergeCell ref="E93:AP93"/>
    <mergeCell ref="D94:AO94"/>
    <mergeCell ref="E97:V97"/>
    <mergeCell ref="E98:AN98"/>
    <mergeCell ref="E99:V99"/>
    <mergeCell ref="E100:AD100"/>
    <mergeCell ref="P59:T60"/>
    <mergeCell ref="P61:T62"/>
    <mergeCell ref="Z59:AA60"/>
    <mergeCell ref="Z61:AA62"/>
    <mergeCell ref="U61:X62"/>
    <mergeCell ref="U59:X60"/>
    <mergeCell ref="AB59:AE60"/>
    <mergeCell ref="AB61:AE62"/>
    <mergeCell ref="AD34:AS34"/>
    <mergeCell ref="Z58:AA58"/>
    <mergeCell ref="AH37:AR37"/>
    <mergeCell ref="E55:AS55"/>
    <mergeCell ref="U58:Y58"/>
    <mergeCell ref="AG58:AK58"/>
    <mergeCell ref="D58:I58"/>
    <mergeCell ref="AL59:AS62"/>
    <mergeCell ref="M34:N34"/>
    <mergeCell ref="Z35:AC37"/>
    <mergeCell ref="AG59:AJ60"/>
    <mergeCell ref="AG61:AJ62"/>
    <mergeCell ref="Z33:AC34"/>
    <mergeCell ref="B33:G34"/>
    <mergeCell ref="H35:S35"/>
  </mergeCells>
  <phoneticPr fontId="19"/>
  <dataValidations count="4">
    <dataValidation type="list" errorStyle="information" allowBlank="1" showInputMessage="1" showErrorMessage="1" sqref="N4:V6">
      <formula1>$AU$2:$AU$5</formula1>
    </dataValidation>
    <dataValidation type="list" errorStyle="information" allowBlank="1" showInputMessage="1" showErrorMessage="1" sqref="AG21:AS22">
      <formula1>$AU$21:$BA$21</formula1>
    </dataValidation>
    <dataValidation type="list" errorStyle="information" allowBlank="1" showInputMessage="1" showErrorMessage="1" sqref="AD33:AS33">
      <formula1>$BB$33:$BD$33</formula1>
    </dataValidation>
    <dataValidation type="list" errorStyle="information" allowBlank="1" showInputMessage="1" showErrorMessage="1" sqref="AD34:AS34">
      <formula1>$BB$34:$BD$34</formula1>
    </dataValidation>
  </dataValidations>
  <pageMargins left="0.9055118110236221" right="0.31496062992125984" top="0.31496062992125984" bottom="3.937007874015748E-2" header="0.11811023622047245" footer="0.11811023622047245"/>
  <pageSetup paperSize="9" scale="92" orientation="portrait" horizontalDpi="300" verticalDpi="300" r:id="rId1"/>
  <headerFooter alignWithMargins="0"/>
  <rowBreaks count="1" manualBreakCount="1">
    <brk id="74" min="1" max="44" man="1"/>
  </rowBreaks>
  <ignoredErrors>
    <ignoredError sqref="C53:C55 C51 C48 C4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81" r:id="rId4" name="Check Box 33">
              <controlPr defaultSize="0" autoFill="0" autoLine="0" autoPict="0">
                <anchor moveWithCells="1">
                  <from>
                    <xdr:col>7</xdr:col>
                    <xdr:colOff>9525</xdr:colOff>
                    <xdr:row>34</xdr:row>
                    <xdr:rowOff>9525</xdr:rowOff>
                  </from>
                  <to>
                    <xdr:col>19</xdr:col>
                    <xdr:colOff>9525</xdr:colOff>
                    <xdr:row>34</xdr:row>
                    <xdr:rowOff>180975</xdr:rowOff>
                  </to>
                </anchor>
              </controlPr>
            </control>
          </mc:Choice>
        </mc:AlternateContent>
        <mc:AlternateContent xmlns:mc="http://schemas.openxmlformats.org/markup-compatibility/2006">
          <mc:Choice Requires="x14">
            <control shapeId="2082" r:id="rId5" name="Check Box 34">
              <controlPr defaultSize="0" autoFill="0" autoLine="0" autoPict="0">
                <anchor moveWithCells="1">
                  <from>
                    <xdr:col>7</xdr:col>
                    <xdr:colOff>9525</xdr:colOff>
                    <xdr:row>35</xdr:row>
                    <xdr:rowOff>9525</xdr:rowOff>
                  </from>
                  <to>
                    <xdr:col>19</xdr:col>
                    <xdr:colOff>9525</xdr:colOff>
                    <xdr:row>35</xdr:row>
                    <xdr:rowOff>180975</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from>
                    <xdr:col>7</xdr:col>
                    <xdr:colOff>9525</xdr:colOff>
                    <xdr:row>36</xdr:row>
                    <xdr:rowOff>9525</xdr:rowOff>
                  </from>
                  <to>
                    <xdr:col>19</xdr:col>
                    <xdr:colOff>9525</xdr:colOff>
                    <xdr:row>36</xdr:row>
                    <xdr:rowOff>180975</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19</xdr:col>
                    <xdr:colOff>9525</xdr:colOff>
                    <xdr:row>34</xdr:row>
                    <xdr:rowOff>9525</xdr:rowOff>
                  </from>
                  <to>
                    <xdr:col>25</xdr:col>
                    <xdr:colOff>0</xdr:colOff>
                    <xdr:row>35</xdr:row>
                    <xdr:rowOff>0</xdr:rowOff>
                  </to>
                </anchor>
              </controlPr>
            </control>
          </mc:Choice>
        </mc:AlternateContent>
        <mc:AlternateContent xmlns:mc="http://schemas.openxmlformats.org/markup-compatibility/2006">
          <mc:Choice Requires="x14">
            <control shapeId="2087" r:id="rId8" name="Check Box 39">
              <controlPr defaultSize="0" autoFill="0" autoLine="0" autoPict="0">
                <anchor moveWithCells="1">
                  <from>
                    <xdr:col>19</xdr:col>
                    <xdr:colOff>9525</xdr:colOff>
                    <xdr:row>35</xdr:row>
                    <xdr:rowOff>9525</xdr:rowOff>
                  </from>
                  <to>
                    <xdr:col>25</xdr:col>
                    <xdr:colOff>0</xdr:colOff>
                    <xdr:row>36</xdr:row>
                    <xdr:rowOff>0</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19</xdr:col>
                    <xdr:colOff>9525</xdr:colOff>
                    <xdr:row>36</xdr:row>
                    <xdr:rowOff>9525</xdr:rowOff>
                  </from>
                  <to>
                    <xdr:col>25</xdr:col>
                    <xdr:colOff>0</xdr:colOff>
                    <xdr:row>37</xdr:row>
                    <xdr:rowOff>0</xdr:rowOff>
                  </to>
                </anchor>
              </controlPr>
            </control>
          </mc:Choice>
        </mc:AlternateContent>
        <mc:AlternateContent xmlns:mc="http://schemas.openxmlformats.org/markup-compatibility/2006">
          <mc:Choice Requires="x14">
            <control shapeId="2090" r:id="rId10" name="Check Box 42">
              <controlPr defaultSize="0" autoFill="0" autoLine="0" autoPict="0">
                <anchor moveWithCells="1">
                  <from>
                    <xdr:col>34</xdr:col>
                    <xdr:colOff>0</xdr:colOff>
                    <xdr:row>35</xdr:row>
                    <xdr:rowOff>0</xdr:rowOff>
                  </from>
                  <to>
                    <xdr:col>37</xdr:col>
                    <xdr:colOff>66675</xdr:colOff>
                    <xdr:row>36</xdr:row>
                    <xdr:rowOff>0</xdr:rowOff>
                  </to>
                </anchor>
              </controlPr>
            </control>
          </mc:Choice>
        </mc:AlternateContent>
        <mc:AlternateContent xmlns:mc="http://schemas.openxmlformats.org/markup-compatibility/2006">
          <mc:Choice Requires="x14">
            <control shapeId="2092" r:id="rId11" name="Check Box 44">
              <controlPr defaultSize="0" autoFill="0" autoLine="0" autoPict="0">
                <anchor moveWithCells="1">
                  <from>
                    <xdr:col>34</xdr:col>
                    <xdr:colOff>0</xdr:colOff>
                    <xdr:row>34</xdr:row>
                    <xdr:rowOff>9525</xdr:rowOff>
                  </from>
                  <to>
                    <xdr:col>37</xdr:col>
                    <xdr:colOff>66675</xdr:colOff>
                    <xdr:row>35</xdr:row>
                    <xdr:rowOff>9525</xdr:rowOff>
                  </to>
                </anchor>
              </controlPr>
            </control>
          </mc:Choice>
        </mc:AlternateContent>
        <mc:AlternateContent xmlns:mc="http://schemas.openxmlformats.org/markup-compatibility/2006">
          <mc:Choice Requires="x14">
            <control shapeId="2093" r:id="rId12" name="Check Box 45">
              <controlPr defaultSize="0" autoFill="0" autoLine="0" autoPict="0">
                <anchor moveWithCells="1">
                  <from>
                    <xdr:col>39</xdr:col>
                    <xdr:colOff>9525</xdr:colOff>
                    <xdr:row>34</xdr:row>
                    <xdr:rowOff>9525</xdr:rowOff>
                  </from>
                  <to>
                    <xdr:col>43</xdr:col>
                    <xdr:colOff>47625</xdr:colOff>
                    <xdr:row>35</xdr:row>
                    <xdr:rowOff>9525</xdr:rowOff>
                  </to>
                </anchor>
              </controlPr>
            </control>
          </mc:Choice>
        </mc:AlternateContent>
        <mc:AlternateContent xmlns:mc="http://schemas.openxmlformats.org/markup-compatibility/2006">
          <mc:Choice Requires="x14">
            <control shapeId="2094" r:id="rId13" name="Check Box 46">
              <controlPr defaultSize="0" autoFill="0" autoLine="0" autoPict="0">
                <anchor moveWithCells="1">
                  <from>
                    <xdr:col>29</xdr:col>
                    <xdr:colOff>0</xdr:colOff>
                    <xdr:row>34</xdr:row>
                    <xdr:rowOff>19050</xdr:rowOff>
                  </from>
                  <to>
                    <xdr:col>32</xdr:col>
                    <xdr:colOff>28575</xdr:colOff>
                    <xdr:row>35</xdr:row>
                    <xdr:rowOff>19050</xdr:rowOff>
                  </to>
                </anchor>
              </controlPr>
            </control>
          </mc:Choice>
        </mc:AlternateContent>
        <mc:AlternateContent xmlns:mc="http://schemas.openxmlformats.org/markup-compatibility/2006">
          <mc:Choice Requires="x14">
            <control shapeId="2095" r:id="rId14" name="Check Box 47">
              <controlPr defaultSize="0" autoFill="0" autoLine="0" autoPict="0">
                <anchor moveWithCells="1">
                  <from>
                    <xdr:col>29</xdr:col>
                    <xdr:colOff>9525</xdr:colOff>
                    <xdr:row>35</xdr:row>
                    <xdr:rowOff>9525</xdr:rowOff>
                  </from>
                  <to>
                    <xdr:col>32</xdr:col>
                    <xdr:colOff>38100</xdr:colOff>
                    <xdr:row>36</xdr:row>
                    <xdr:rowOff>9525</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29</xdr:col>
                    <xdr:colOff>9525</xdr:colOff>
                    <xdr:row>35</xdr:row>
                    <xdr:rowOff>180975</xdr:rowOff>
                  </from>
                  <to>
                    <xdr:col>32</xdr:col>
                    <xdr:colOff>38100</xdr:colOff>
                    <xdr:row>36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W127"/>
  <sheetViews>
    <sheetView showGridLines="0" showZeros="0" tabSelected="1" view="pageBreakPreview" topLeftCell="A40" zoomScaleNormal="88" zoomScaleSheetLayoutView="100" workbookViewId="0">
      <selection activeCell="AL112" sqref="AL112"/>
    </sheetView>
  </sheetViews>
  <sheetFormatPr defaultColWidth="2.75" defaultRowHeight="14.1" customHeight="1" x14ac:dyDescent="0.15"/>
  <cols>
    <col min="1" max="1" width="2.75" style="63"/>
    <col min="2" max="2" width="1.75" style="63" customWidth="1"/>
    <col min="3" max="5" width="1.625" style="63" customWidth="1"/>
    <col min="6" max="6" width="2.375" style="63" customWidth="1"/>
    <col min="7" max="8" width="2.625" style="63" customWidth="1"/>
    <col min="9" max="10" width="2.125" style="63" customWidth="1"/>
    <col min="11" max="12" width="1.875" style="63" customWidth="1"/>
    <col min="13" max="13" width="2.125" style="63" customWidth="1"/>
    <col min="14" max="14" width="1.875" style="63" customWidth="1"/>
    <col min="15" max="15" width="2.375" style="63" customWidth="1"/>
    <col min="16" max="19" width="1.875" style="63" customWidth="1"/>
    <col min="20" max="20" width="2.5" style="63" customWidth="1"/>
    <col min="21" max="24" width="1.875" style="63" customWidth="1"/>
    <col min="25" max="25" width="2.125" style="63" customWidth="1"/>
    <col min="26" max="28" width="2.625" style="63" customWidth="1"/>
    <col min="29" max="31" width="3.125" style="63" customWidth="1"/>
    <col min="32" max="32" width="2.125" style="63" customWidth="1"/>
    <col min="33" max="39" width="2.625" style="63" customWidth="1"/>
    <col min="40" max="40" width="2.625" style="1" customWidth="1"/>
    <col min="41" max="41" width="2.625" style="63" customWidth="1"/>
    <col min="42" max="44" width="1.5" style="63" customWidth="1"/>
    <col min="45" max="45" width="1.375" style="63" customWidth="1"/>
    <col min="46" max="46" width="2.75" style="63"/>
    <col min="47" max="47" width="15.125" style="63" hidden="1" customWidth="1"/>
    <col min="48" max="48" width="16.125" style="63" hidden="1" customWidth="1"/>
    <col min="49" max="49" width="5" style="63" hidden="1" customWidth="1"/>
    <col min="50" max="16384" width="2.75" style="63"/>
  </cols>
  <sheetData>
    <row r="1" spans="2:48" ht="12" customHeight="1" x14ac:dyDescent="0.15">
      <c r="B1" s="421" t="s">
        <v>45</v>
      </c>
      <c r="C1" s="421"/>
      <c r="D1" s="421"/>
      <c r="E1" s="421"/>
      <c r="F1" s="421"/>
      <c r="G1" s="421"/>
      <c r="H1" s="421"/>
      <c r="AH1" s="82"/>
      <c r="AI1" s="2"/>
      <c r="AJ1" s="2"/>
      <c r="AK1" s="2"/>
      <c r="AL1" s="79"/>
      <c r="AM1" s="79"/>
      <c r="AN1" s="79"/>
      <c r="AO1" s="79"/>
      <c r="AP1" s="79"/>
      <c r="AQ1" s="79"/>
      <c r="AR1" s="79"/>
      <c r="AS1" s="79"/>
    </row>
    <row r="2" spans="2:48" ht="6" customHeight="1" x14ac:dyDescent="0.15">
      <c r="B2" s="422"/>
      <c r="C2" s="422"/>
      <c r="D2" s="422"/>
      <c r="E2" s="422"/>
      <c r="F2" s="422"/>
      <c r="G2" s="422"/>
      <c r="H2" s="422"/>
      <c r="AG2" s="82"/>
      <c r="AH2" s="82"/>
      <c r="AI2" s="82"/>
      <c r="AJ2" s="82"/>
      <c r="AK2" s="82"/>
      <c r="AL2" s="82"/>
      <c r="AM2" s="82"/>
      <c r="AN2" s="3"/>
      <c r="AO2" s="82"/>
      <c r="AP2" s="82"/>
      <c r="AQ2" s="82"/>
      <c r="AR2" s="82"/>
      <c r="AS2" s="82"/>
    </row>
    <row r="3" spans="2:48" ht="9.75" customHeight="1" x14ac:dyDescent="0.15">
      <c r="B3" s="65"/>
      <c r="C3" s="66"/>
      <c r="D3" s="66"/>
      <c r="E3" s="66"/>
      <c r="F3" s="66"/>
      <c r="G3" s="66"/>
      <c r="H3" s="66"/>
      <c r="I3" s="66"/>
      <c r="J3" s="66"/>
      <c r="K3" s="66"/>
      <c r="L3" s="66"/>
      <c r="M3" s="66"/>
      <c r="N3" s="4"/>
      <c r="O3" s="5"/>
      <c r="P3" s="5"/>
      <c r="Q3" s="5"/>
      <c r="R3" s="5"/>
      <c r="S3" s="5"/>
      <c r="T3" s="66"/>
      <c r="U3" s="66"/>
      <c r="V3" s="66"/>
      <c r="W3" s="66"/>
      <c r="X3" s="66"/>
      <c r="Y3" s="66"/>
      <c r="Z3" s="66"/>
      <c r="AA3" s="66"/>
      <c r="AB3" s="66"/>
      <c r="AC3" s="310" t="s">
        <v>1</v>
      </c>
      <c r="AD3" s="310" t="s">
        <v>2</v>
      </c>
      <c r="AE3" s="310" t="s">
        <v>3</v>
      </c>
      <c r="AF3" s="307" t="s">
        <v>115</v>
      </c>
      <c r="AG3" s="320" t="str">
        <f>道路占用申請協議書!AG2</f>
        <v>長岡市指令道　 第</v>
      </c>
      <c r="AH3" s="320"/>
      <c r="AI3" s="320"/>
      <c r="AJ3" s="320"/>
      <c r="AK3" s="320"/>
      <c r="AL3" s="320"/>
      <c r="AM3" s="403">
        <f>道路占用申請協議書!AM2</f>
        <v>0</v>
      </c>
      <c r="AN3" s="403"/>
      <c r="AO3" s="320" t="s">
        <v>124</v>
      </c>
      <c r="AP3" s="299" t="s">
        <v>116</v>
      </c>
      <c r="AQ3" s="300"/>
      <c r="AR3" s="300"/>
      <c r="AS3" s="301"/>
    </row>
    <row r="4" spans="2:48" ht="6.75" customHeight="1" x14ac:dyDescent="0.15">
      <c r="B4" s="6"/>
      <c r="C4" s="82"/>
      <c r="D4" s="82"/>
      <c r="E4" s="82"/>
      <c r="F4" s="82"/>
      <c r="G4" s="27"/>
      <c r="H4" s="27"/>
      <c r="I4" s="27"/>
      <c r="J4" s="27"/>
      <c r="K4" s="27"/>
      <c r="L4" s="27"/>
      <c r="M4" s="27"/>
      <c r="N4" s="37"/>
      <c r="O4" s="37"/>
      <c r="P4" s="37"/>
      <c r="Q4" s="37"/>
      <c r="R4" s="37"/>
      <c r="S4" s="37"/>
      <c r="T4" s="37"/>
      <c r="U4" s="37"/>
      <c r="V4" s="37"/>
      <c r="W4" s="27"/>
      <c r="X4" s="27"/>
      <c r="Y4" s="82"/>
      <c r="Z4" s="82"/>
      <c r="AA4" s="82"/>
      <c r="AB4" s="82"/>
      <c r="AC4" s="310"/>
      <c r="AD4" s="310"/>
      <c r="AE4" s="310"/>
      <c r="AF4" s="308"/>
      <c r="AG4" s="321"/>
      <c r="AH4" s="321"/>
      <c r="AI4" s="321"/>
      <c r="AJ4" s="321"/>
      <c r="AK4" s="321"/>
      <c r="AL4" s="321"/>
      <c r="AM4" s="404"/>
      <c r="AN4" s="404"/>
      <c r="AO4" s="321"/>
      <c r="AP4" s="302"/>
      <c r="AQ4" s="303"/>
      <c r="AR4" s="303"/>
      <c r="AS4" s="304"/>
    </row>
    <row r="5" spans="2:48" ht="15" customHeight="1" x14ac:dyDescent="0.15">
      <c r="B5" s="6"/>
      <c r="C5" s="82"/>
      <c r="D5" s="82"/>
      <c r="E5" s="82"/>
      <c r="F5" s="82"/>
      <c r="G5" s="311" t="s">
        <v>120</v>
      </c>
      <c r="H5" s="311"/>
      <c r="I5" s="311"/>
      <c r="J5" s="311"/>
      <c r="K5" s="311"/>
      <c r="L5" s="311"/>
      <c r="M5" s="311"/>
      <c r="N5" s="412" t="str">
        <f>VLOOKUP(道路占用申請協議書!N4,道路占用許可回答書!AU5:AV8,2,FALSE)</f>
        <v>許可</v>
      </c>
      <c r="O5" s="412"/>
      <c r="P5" s="412"/>
      <c r="Q5" s="412"/>
      <c r="R5" s="412"/>
      <c r="S5" s="412"/>
      <c r="T5" s="412"/>
      <c r="U5" s="412"/>
      <c r="V5" s="412"/>
      <c r="W5" s="292" t="s">
        <v>50</v>
      </c>
      <c r="X5" s="292"/>
      <c r="Y5" s="71"/>
      <c r="Z5" s="82"/>
      <c r="AA5" s="82"/>
      <c r="AB5" s="82"/>
      <c r="AC5" s="310"/>
      <c r="AD5" s="310"/>
      <c r="AE5" s="310"/>
      <c r="AF5" s="309"/>
      <c r="AG5" s="413">
        <f>道路占用申請協議書!AG4</f>
        <v>0</v>
      </c>
      <c r="AH5" s="413"/>
      <c r="AI5" s="32" t="s">
        <v>4</v>
      </c>
      <c r="AJ5" s="413">
        <f>道路占用申請協議書!AJ4</f>
        <v>0</v>
      </c>
      <c r="AK5" s="413"/>
      <c r="AL5" s="32" t="s">
        <v>5</v>
      </c>
      <c r="AM5" s="413">
        <f>道路占用申請協議書!AM4</f>
        <v>0</v>
      </c>
      <c r="AN5" s="413"/>
      <c r="AO5" s="32" t="s">
        <v>122</v>
      </c>
      <c r="AP5" s="305"/>
      <c r="AQ5" s="305"/>
      <c r="AR5" s="305"/>
      <c r="AS5" s="306"/>
      <c r="AU5" s="63" t="s">
        <v>229</v>
      </c>
      <c r="AV5" s="63" t="s">
        <v>233</v>
      </c>
    </row>
    <row r="6" spans="2:48" ht="6.75" customHeight="1" x14ac:dyDescent="0.15">
      <c r="B6" s="6"/>
      <c r="C6" s="82"/>
      <c r="D6" s="82"/>
      <c r="E6" s="82"/>
      <c r="F6" s="82"/>
      <c r="G6" s="311"/>
      <c r="H6" s="311"/>
      <c r="I6" s="311"/>
      <c r="J6" s="311"/>
      <c r="K6" s="311"/>
      <c r="L6" s="311"/>
      <c r="M6" s="311"/>
      <c r="N6" s="412"/>
      <c r="O6" s="412"/>
      <c r="P6" s="412"/>
      <c r="Q6" s="412"/>
      <c r="R6" s="412"/>
      <c r="S6" s="412"/>
      <c r="T6" s="412"/>
      <c r="U6" s="412"/>
      <c r="V6" s="412"/>
      <c r="W6" s="292"/>
      <c r="X6" s="292"/>
      <c r="Y6" s="71"/>
      <c r="Z6" s="82"/>
      <c r="AA6" s="82"/>
      <c r="AB6" s="82"/>
      <c r="AC6" s="7"/>
      <c r="AD6" s="7"/>
      <c r="AE6" s="7"/>
      <c r="AF6" s="8"/>
      <c r="AG6" s="81"/>
      <c r="AH6" s="81"/>
      <c r="AI6" s="81"/>
      <c r="AJ6" s="81"/>
      <c r="AK6" s="81"/>
      <c r="AL6" s="81"/>
      <c r="AM6" s="81"/>
      <c r="AN6" s="9"/>
      <c r="AO6" s="81"/>
      <c r="AP6" s="10"/>
      <c r="AQ6" s="10"/>
      <c r="AR6" s="10"/>
      <c r="AS6" s="11"/>
      <c r="AU6" s="63" t="s">
        <v>135</v>
      </c>
      <c r="AV6" s="63" t="s">
        <v>234</v>
      </c>
    </row>
    <row r="7" spans="2:48" ht="12.75" customHeight="1" x14ac:dyDescent="0.15">
      <c r="B7" s="6"/>
      <c r="C7" s="82"/>
      <c r="D7" s="82"/>
      <c r="E7" s="82"/>
      <c r="F7" s="82"/>
      <c r="G7" s="311"/>
      <c r="H7" s="311"/>
      <c r="I7" s="311"/>
      <c r="J7" s="311"/>
      <c r="K7" s="311"/>
      <c r="L7" s="311"/>
      <c r="M7" s="311"/>
      <c r="N7" s="412"/>
      <c r="O7" s="412"/>
      <c r="P7" s="412"/>
      <c r="Q7" s="412"/>
      <c r="R7" s="412"/>
      <c r="S7" s="412"/>
      <c r="T7" s="412"/>
      <c r="U7" s="412"/>
      <c r="V7" s="412"/>
      <c r="W7" s="292"/>
      <c r="X7" s="292"/>
      <c r="Y7" s="82"/>
      <c r="Z7" s="82"/>
      <c r="AA7" s="82"/>
      <c r="AB7" s="82"/>
      <c r="AC7" s="82"/>
      <c r="AD7" s="82"/>
      <c r="AE7" s="82"/>
      <c r="AF7" s="223" t="s">
        <v>134</v>
      </c>
      <c r="AG7" s="223"/>
      <c r="AH7" s="222"/>
      <c r="AI7" s="222"/>
      <c r="AJ7" s="81" t="s">
        <v>4</v>
      </c>
      <c r="AK7" s="222"/>
      <c r="AL7" s="222"/>
      <c r="AM7" s="81" t="s">
        <v>5</v>
      </c>
      <c r="AN7" s="222"/>
      <c r="AO7" s="222"/>
      <c r="AP7" s="358" t="s">
        <v>6</v>
      </c>
      <c r="AQ7" s="358"/>
      <c r="AR7" s="82"/>
      <c r="AS7" s="11"/>
      <c r="AU7" s="63" t="s">
        <v>94</v>
      </c>
      <c r="AV7" s="63" t="s">
        <v>235</v>
      </c>
    </row>
    <row r="8" spans="2:48" ht="6" customHeight="1" x14ac:dyDescent="0.15">
      <c r="B8" s="6"/>
      <c r="C8" s="82"/>
      <c r="D8" s="82"/>
      <c r="E8" s="82"/>
      <c r="F8" s="82"/>
      <c r="G8" s="82"/>
      <c r="H8" s="82"/>
      <c r="I8" s="82"/>
      <c r="J8" s="82"/>
      <c r="K8" s="82"/>
      <c r="L8" s="82"/>
      <c r="M8" s="82"/>
      <c r="N8" s="12"/>
      <c r="O8" s="12"/>
      <c r="P8" s="12"/>
      <c r="Q8" s="12"/>
      <c r="R8" s="12"/>
      <c r="S8" s="12"/>
      <c r="T8" s="82"/>
      <c r="U8" s="82"/>
      <c r="V8" s="82"/>
      <c r="W8" s="82"/>
      <c r="X8" s="82"/>
      <c r="Y8" s="82"/>
      <c r="Z8" s="82"/>
      <c r="AA8" s="82"/>
      <c r="AB8" s="82"/>
      <c r="AC8" s="82"/>
      <c r="AD8" s="82"/>
      <c r="AE8" s="82"/>
      <c r="AF8" s="82"/>
      <c r="AG8" s="81"/>
      <c r="AH8" s="82"/>
      <c r="AI8" s="82"/>
      <c r="AJ8" s="81"/>
      <c r="AK8" s="81"/>
      <c r="AL8" s="81"/>
      <c r="AM8" s="81"/>
      <c r="AN8" s="81"/>
      <c r="AO8" s="9"/>
      <c r="AP8" s="81"/>
      <c r="AQ8" s="81"/>
      <c r="AR8" s="81"/>
      <c r="AS8" s="11"/>
      <c r="AU8" s="63" t="s">
        <v>230</v>
      </c>
    </row>
    <row r="9" spans="2:48" ht="12" customHeight="1" x14ac:dyDescent="0.15">
      <c r="B9" s="6"/>
      <c r="C9" s="82"/>
      <c r="D9" s="82"/>
      <c r="E9" s="82"/>
      <c r="F9" s="82"/>
      <c r="G9" s="82"/>
      <c r="H9" s="82"/>
      <c r="I9" s="82"/>
      <c r="J9" s="82"/>
      <c r="K9" s="82"/>
      <c r="L9" s="82"/>
      <c r="M9" s="82"/>
      <c r="N9" s="82"/>
      <c r="O9" s="82"/>
      <c r="P9" s="82"/>
      <c r="Q9" s="82"/>
      <c r="R9" s="82"/>
      <c r="S9" s="82"/>
      <c r="T9" s="82"/>
      <c r="U9" s="82"/>
      <c r="V9" s="82"/>
      <c r="W9" s="82"/>
      <c r="X9" s="82"/>
      <c r="Y9" s="82"/>
      <c r="Z9" s="82"/>
      <c r="AA9" s="82"/>
      <c r="AB9" s="13"/>
      <c r="AC9" s="13" t="s">
        <v>123</v>
      </c>
      <c r="AD9" s="358">
        <f>道路占用申請協議書!AD8</f>
        <v>0</v>
      </c>
      <c r="AE9" s="358"/>
      <c r="AF9" s="358"/>
      <c r="AG9" s="358"/>
      <c r="AH9" s="358"/>
      <c r="AI9" s="358"/>
      <c r="AJ9" s="82"/>
      <c r="AK9" s="82"/>
      <c r="AL9" s="82"/>
      <c r="AM9" s="82"/>
      <c r="AN9" s="3"/>
      <c r="AO9" s="82"/>
      <c r="AP9" s="82"/>
      <c r="AQ9" s="82"/>
      <c r="AR9" s="82"/>
      <c r="AS9" s="11"/>
    </row>
    <row r="10" spans="2:48" ht="9.75" customHeight="1" x14ac:dyDescent="0.15">
      <c r="B10" s="6"/>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3"/>
      <c r="AO10" s="82"/>
      <c r="AP10" s="82"/>
      <c r="AQ10" s="82"/>
      <c r="AR10" s="82"/>
      <c r="AS10" s="11"/>
    </row>
    <row r="11" spans="2:48" ht="9.9499999999999993" customHeight="1" x14ac:dyDescent="0.15">
      <c r="B11" s="6"/>
      <c r="C11" s="82"/>
      <c r="D11" s="82"/>
      <c r="E11" s="82"/>
      <c r="F11" s="82"/>
      <c r="G11" s="82"/>
      <c r="H11" s="82"/>
      <c r="I11" s="82"/>
      <c r="J11" s="82"/>
      <c r="K11" s="82"/>
      <c r="L11" s="82"/>
      <c r="M11" s="82"/>
      <c r="N11" s="82"/>
      <c r="O11" s="82"/>
      <c r="P11" s="82"/>
      <c r="Q11" s="82"/>
      <c r="R11" s="82"/>
      <c r="S11" s="82"/>
      <c r="T11" s="82"/>
      <c r="U11" s="82"/>
      <c r="V11" s="82"/>
      <c r="W11" s="82"/>
      <c r="X11" s="82"/>
      <c r="Y11" s="82"/>
      <c r="Z11" s="82"/>
      <c r="AA11" s="233" t="s">
        <v>7</v>
      </c>
      <c r="AB11" s="233"/>
      <c r="AC11" s="424">
        <f>道路占用申請協議書!AC10</f>
        <v>0</v>
      </c>
      <c r="AD11" s="424"/>
      <c r="AE11" s="424"/>
      <c r="AF11" s="424"/>
      <c r="AG11" s="424"/>
      <c r="AH11" s="424"/>
      <c r="AI11" s="424"/>
      <c r="AJ11" s="424"/>
      <c r="AK11" s="424"/>
      <c r="AL11" s="424"/>
      <c r="AM11" s="424"/>
      <c r="AN11" s="424"/>
      <c r="AO11" s="424"/>
      <c r="AP11" s="424"/>
      <c r="AQ11" s="424"/>
      <c r="AR11" s="82"/>
      <c r="AS11" s="11"/>
    </row>
    <row r="12" spans="2:48" ht="17.100000000000001" customHeight="1" x14ac:dyDescent="0.15">
      <c r="B12" s="6"/>
      <c r="C12" s="82"/>
      <c r="D12" s="82"/>
      <c r="E12" s="70"/>
      <c r="F12" s="70"/>
      <c r="G12" s="70"/>
      <c r="H12" s="70"/>
      <c r="I12" s="90"/>
      <c r="J12" s="90"/>
      <c r="K12" s="90"/>
      <c r="L12" s="90"/>
      <c r="M12" s="90"/>
      <c r="N12" s="90"/>
      <c r="O12" s="90"/>
      <c r="P12" s="90"/>
      <c r="Q12" s="90"/>
      <c r="R12" s="71"/>
      <c r="S12" s="71"/>
      <c r="T12" s="71"/>
      <c r="U12" s="71"/>
      <c r="V12" s="82"/>
      <c r="W12" s="82"/>
      <c r="X12" s="82"/>
      <c r="Y12" s="82"/>
      <c r="Z12" s="82"/>
      <c r="AA12" s="234" t="s">
        <v>9</v>
      </c>
      <c r="AB12" s="234"/>
      <c r="AC12" s="423">
        <f>道路占用申請協議書!AC11</f>
        <v>0</v>
      </c>
      <c r="AD12" s="423"/>
      <c r="AE12" s="423"/>
      <c r="AF12" s="423"/>
      <c r="AG12" s="423"/>
      <c r="AH12" s="423"/>
      <c r="AI12" s="423"/>
      <c r="AJ12" s="423"/>
      <c r="AK12" s="423"/>
      <c r="AL12" s="423"/>
      <c r="AM12" s="423"/>
      <c r="AN12" s="423"/>
      <c r="AO12" s="423"/>
      <c r="AP12" s="423"/>
      <c r="AQ12" s="423"/>
      <c r="AR12" s="82"/>
      <c r="AS12" s="11"/>
    </row>
    <row r="13" spans="2:48" ht="9.9499999999999993" customHeight="1" x14ac:dyDescent="0.15">
      <c r="B13" s="6"/>
      <c r="C13" s="82"/>
      <c r="D13" s="82"/>
      <c r="E13" s="70"/>
      <c r="F13" s="70"/>
      <c r="G13" s="70"/>
      <c r="H13" s="70"/>
      <c r="I13" s="90"/>
      <c r="J13" s="90"/>
      <c r="K13" s="90"/>
      <c r="L13" s="90"/>
      <c r="M13" s="90"/>
      <c r="N13" s="90"/>
      <c r="O13" s="90"/>
      <c r="P13" s="90"/>
      <c r="Q13" s="90"/>
      <c r="R13" s="71"/>
      <c r="S13" s="71"/>
      <c r="T13" s="71"/>
      <c r="U13" s="71"/>
      <c r="V13" s="82"/>
      <c r="W13" s="82"/>
      <c r="X13" s="82"/>
      <c r="Y13" s="82"/>
      <c r="Z13" s="82"/>
      <c r="AA13" s="233" t="s">
        <v>117</v>
      </c>
      <c r="AB13" s="233"/>
      <c r="AC13" s="414"/>
      <c r="AD13" s="414"/>
      <c r="AE13" s="414"/>
      <c r="AF13" s="414"/>
      <c r="AG13" s="414"/>
      <c r="AH13" s="414"/>
      <c r="AI13" s="414"/>
      <c r="AJ13" s="414"/>
      <c r="AK13" s="414"/>
      <c r="AL13" s="414"/>
      <c r="AM13" s="414"/>
      <c r="AN13" s="414"/>
      <c r="AO13" s="414"/>
      <c r="AP13" s="414"/>
      <c r="AQ13" s="82"/>
      <c r="AR13" s="82"/>
      <c r="AS13" s="11"/>
    </row>
    <row r="14" spans="2:48" ht="16.5" customHeight="1" x14ac:dyDescent="0.15">
      <c r="B14" s="6"/>
      <c r="C14" s="82"/>
      <c r="D14" s="82"/>
      <c r="E14" s="82"/>
      <c r="F14" s="82"/>
      <c r="G14" s="82"/>
      <c r="H14" s="82"/>
      <c r="I14" s="82"/>
      <c r="J14" s="82"/>
      <c r="K14" s="82"/>
      <c r="L14" s="82"/>
      <c r="M14" s="82"/>
      <c r="N14" s="82"/>
      <c r="O14" s="82"/>
      <c r="P14" s="82"/>
      <c r="Q14" s="82"/>
      <c r="R14" s="82"/>
      <c r="S14" s="82"/>
      <c r="T14" s="82"/>
      <c r="U14" s="82"/>
      <c r="V14" s="82"/>
      <c r="W14" s="82"/>
      <c r="X14" s="81"/>
      <c r="Y14" s="82"/>
      <c r="Z14" s="82"/>
      <c r="AA14" s="234" t="s">
        <v>10</v>
      </c>
      <c r="AB14" s="234"/>
      <c r="AC14" s="405">
        <f>道路占用申請協議書!AC13</f>
        <v>0</v>
      </c>
      <c r="AD14" s="405"/>
      <c r="AE14" s="405"/>
      <c r="AF14" s="405"/>
      <c r="AG14" s="405"/>
      <c r="AH14" s="405"/>
      <c r="AI14" s="405"/>
      <c r="AJ14" s="405"/>
      <c r="AK14" s="405"/>
      <c r="AL14" s="405"/>
      <c r="AM14" s="405"/>
      <c r="AN14" s="405"/>
      <c r="AO14" s="405"/>
      <c r="AP14" s="405"/>
      <c r="AQ14" s="22"/>
      <c r="AR14" s="81"/>
      <c r="AS14" s="11"/>
    </row>
    <row r="15" spans="2:48" ht="7.5" customHeight="1" x14ac:dyDescent="0.15">
      <c r="B15" s="6"/>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3"/>
      <c r="AP15" s="82"/>
      <c r="AQ15" s="82"/>
      <c r="AR15" s="82"/>
      <c r="AS15" s="11"/>
    </row>
    <row r="16" spans="2:48" ht="17.100000000000001" customHeight="1" x14ac:dyDescent="0.15">
      <c r="B16" s="6"/>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234" t="s">
        <v>11</v>
      </c>
      <c r="AE16" s="234"/>
      <c r="AF16" s="405">
        <f>道路占用申請協議書!AF15</f>
        <v>0</v>
      </c>
      <c r="AG16" s="405"/>
      <c r="AH16" s="405"/>
      <c r="AI16" s="405"/>
      <c r="AJ16" s="405"/>
      <c r="AK16" s="405"/>
      <c r="AL16" s="405"/>
      <c r="AM16" s="405"/>
      <c r="AN16" s="405"/>
      <c r="AO16" s="405"/>
      <c r="AP16" s="405"/>
      <c r="AQ16" s="405"/>
      <c r="AR16" s="82"/>
      <c r="AS16" s="11"/>
    </row>
    <row r="17" spans="2:45" ht="13.5" customHeight="1" x14ac:dyDescent="0.15">
      <c r="B17" s="6"/>
      <c r="C17" s="75"/>
      <c r="D17" s="75"/>
      <c r="E17" s="75"/>
      <c r="F17" s="75"/>
      <c r="G17" s="77"/>
      <c r="H17" s="77"/>
      <c r="I17" s="77"/>
      <c r="J17" s="75"/>
      <c r="K17" s="75"/>
      <c r="L17" s="75"/>
      <c r="M17" s="75"/>
      <c r="N17" s="75"/>
      <c r="O17" s="75"/>
      <c r="P17" s="77"/>
      <c r="Q17" s="77"/>
      <c r="R17" s="77"/>
      <c r="S17" s="77"/>
      <c r="T17" s="77"/>
      <c r="U17" s="76"/>
      <c r="V17" s="76"/>
      <c r="W17" s="76"/>
      <c r="X17" s="76"/>
      <c r="Y17" s="76"/>
      <c r="Z17" s="20"/>
      <c r="AA17" s="20"/>
      <c r="AB17" s="82"/>
      <c r="AC17" s="82"/>
      <c r="AD17" s="82"/>
      <c r="AE17" s="82"/>
      <c r="AF17" s="82"/>
      <c r="AG17" s="82"/>
      <c r="AH17" s="82"/>
      <c r="AI17" s="82"/>
      <c r="AJ17" s="82"/>
      <c r="AK17" s="82"/>
      <c r="AL17" s="82"/>
      <c r="AM17" s="82"/>
      <c r="AN17" s="82"/>
      <c r="AO17" s="3"/>
      <c r="AP17" s="82"/>
      <c r="AQ17" s="82"/>
      <c r="AR17" s="82"/>
      <c r="AS17" s="11"/>
    </row>
    <row r="18" spans="2:45" ht="13.5" customHeight="1" x14ac:dyDescent="0.15">
      <c r="B18" s="6"/>
      <c r="C18" s="75"/>
      <c r="D18" s="75"/>
      <c r="E18" s="75"/>
      <c r="F18" s="75"/>
      <c r="G18" s="77"/>
      <c r="H18" s="77"/>
      <c r="I18" s="77"/>
      <c r="J18" s="75"/>
      <c r="K18" s="75"/>
      <c r="L18" s="75"/>
      <c r="M18" s="75"/>
      <c r="N18" s="75"/>
      <c r="O18" s="75"/>
      <c r="P18" s="77"/>
      <c r="Q18" s="77"/>
      <c r="R18" s="77"/>
      <c r="S18" s="77"/>
      <c r="T18" s="77"/>
      <c r="U18" s="76"/>
      <c r="V18" s="76"/>
      <c r="W18" s="76"/>
      <c r="X18" s="76"/>
      <c r="Y18" s="76"/>
      <c r="Z18" s="20"/>
      <c r="AA18" s="20"/>
      <c r="AB18" s="82"/>
      <c r="AC18" s="82"/>
      <c r="AD18" s="82"/>
      <c r="AE18" s="82"/>
      <c r="AF18" s="234" t="s">
        <v>12</v>
      </c>
      <c r="AG18" s="234"/>
      <c r="AH18" s="405">
        <f>道路占用申請協議書!AH17</f>
        <v>0</v>
      </c>
      <c r="AI18" s="405"/>
      <c r="AJ18" s="405"/>
      <c r="AK18" s="405"/>
      <c r="AL18" s="405"/>
      <c r="AM18" s="405"/>
      <c r="AN18" s="405"/>
      <c r="AO18" s="405"/>
      <c r="AP18" s="405"/>
      <c r="AQ18" s="405"/>
      <c r="AR18" s="82"/>
      <c r="AS18" s="11"/>
    </row>
    <row r="19" spans="2:45" ht="6" customHeight="1" x14ac:dyDescent="0.15">
      <c r="B19" s="6"/>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3"/>
      <c r="AO19" s="82"/>
      <c r="AP19" s="82"/>
      <c r="AQ19" s="82"/>
      <c r="AR19" s="82"/>
      <c r="AS19" s="11"/>
    </row>
    <row r="20" spans="2:45" ht="13.5" customHeight="1" x14ac:dyDescent="0.15">
      <c r="B20" s="189" t="s">
        <v>13</v>
      </c>
      <c r="C20" s="184"/>
      <c r="D20" s="184"/>
      <c r="E20" s="184"/>
      <c r="F20" s="184"/>
      <c r="G20" s="185"/>
      <c r="H20" s="406">
        <f>道路占用申請協議書!H19</f>
        <v>0</v>
      </c>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8"/>
    </row>
    <row r="21" spans="2:45" ht="13.5" customHeight="1" x14ac:dyDescent="0.15">
      <c r="B21" s="186"/>
      <c r="C21" s="187"/>
      <c r="D21" s="187"/>
      <c r="E21" s="187"/>
      <c r="F21" s="187"/>
      <c r="G21" s="188"/>
      <c r="H21" s="409"/>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1"/>
    </row>
    <row r="22" spans="2:45" ht="13.5" customHeight="1" x14ac:dyDescent="0.15">
      <c r="B22" s="189" t="s">
        <v>14</v>
      </c>
      <c r="C22" s="184"/>
      <c r="D22" s="184"/>
      <c r="E22" s="184"/>
      <c r="F22" s="184"/>
      <c r="G22" s="185"/>
      <c r="H22" s="243" t="s">
        <v>60</v>
      </c>
      <c r="I22" s="243"/>
      <c r="J22" s="243"/>
      <c r="K22" s="364">
        <f>道路占用申請協議書!K21</f>
        <v>0</v>
      </c>
      <c r="L22" s="365"/>
      <c r="M22" s="365"/>
      <c r="N22" s="365"/>
      <c r="O22" s="365"/>
      <c r="P22" s="365"/>
      <c r="Q22" s="365"/>
      <c r="R22" s="365"/>
      <c r="S22" s="365"/>
      <c r="T22" s="365"/>
      <c r="U22" s="365"/>
      <c r="V22" s="365"/>
      <c r="W22" s="365"/>
      <c r="X22" s="365"/>
      <c r="Y22" s="365"/>
      <c r="Z22" s="365"/>
      <c r="AA22" s="365"/>
      <c r="AB22" s="365"/>
      <c r="AC22" s="365"/>
      <c r="AD22" s="228" t="s">
        <v>118</v>
      </c>
      <c r="AE22" s="228"/>
      <c r="AF22" s="25"/>
      <c r="AG22" s="227">
        <f>道路占用申請協議書!AG21</f>
        <v>0</v>
      </c>
      <c r="AH22" s="228"/>
      <c r="AI22" s="228"/>
      <c r="AJ22" s="228"/>
      <c r="AK22" s="228"/>
      <c r="AL22" s="228"/>
      <c r="AM22" s="228"/>
      <c r="AN22" s="228"/>
      <c r="AO22" s="228"/>
      <c r="AP22" s="228"/>
      <c r="AQ22" s="228"/>
      <c r="AR22" s="228"/>
      <c r="AS22" s="229"/>
    </row>
    <row r="23" spans="2:45" ht="13.5" customHeight="1" x14ac:dyDescent="0.15">
      <c r="B23" s="245"/>
      <c r="C23" s="246"/>
      <c r="D23" s="246"/>
      <c r="E23" s="246"/>
      <c r="F23" s="246"/>
      <c r="G23" s="247"/>
      <c r="H23" s="243"/>
      <c r="I23" s="243"/>
      <c r="J23" s="243"/>
      <c r="K23" s="373"/>
      <c r="L23" s="374"/>
      <c r="M23" s="374"/>
      <c r="N23" s="374"/>
      <c r="O23" s="374"/>
      <c r="P23" s="374"/>
      <c r="Q23" s="374"/>
      <c r="R23" s="374"/>
      <c r="S23" s="374"/>
      <c r="T23" s="374"/>
      <c r="U23" s="374"/>
      <c r="V23" s="374"/>
      <c r="W23" s="374"/>
      <c r="X23" s="374"/>
      <c r="Y23" s="374"/>
      <c r="Z23" s="374"/>
      <c r="AA23" s="374"/>
      <c r="AB23" s="374"/>
      <c r="AC23" s="374"/>
      <c r="AD23" s="231"/>
      <c r="AE23" s="231"/>
      <c r="AF23" s="26"/>
      <c r="AG23" s="230"/>
      <c r="AH23" s="231"/>
      <c r="AI23" s="231"/>
      <c r="AJ23" s="231"/>
      <c r="AK23" s="231"/>
      <c r="AL23" s="231"/>
      <c r="AM23" s="231"/>
      <c r="AN23" s="231"/>
      <c r="AO23" s="231"/>
      <c r="AP23" s="231"/>
      <c r="AQ23" s="231"/>
      <c r="AR23" s="231"/>
      <c r="AS23" s="232"/>
    </row>
    <row r="24" spans="2:45" ht="13.5" customHeight="1" x14ac:dyDescent="0.15">
      <c r="B24" s="245"/>
      <c r="C24" s="246"/>
      <c r="D24" s="246"/>
      <c r="E24" s="246"/>
      <c r="F24" s="246"/>
      <c r="G24" s="247"/>
      <c r="H24" s="243" t="s">
        <v>61</v>
      </c>
      <c r="I24" s="243"/>
      <c r="J24" s="243"/>
      <c r="K24" s="364" t="str">
        <f>道路占用申請協議書!K23</f>
        <v>長岡市</v>
      </c>
      <c r="L24" s="365"/>
      <c r="M24" s="365"/>
      <c r="N24" s="365"/>
      <c r="O24" s="365">
        <f>道路占用申請協議書!O23</f>
        <v>0</v>
      </c>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t="str">
        <f>道路占用申請協議書!AO23</f>
        <v>地先</v>
      </c>
      <c r="AQ24" s="365"/>
      <c r="AR24" s="365"/>
      <c r="AS24" s="366"/>
    </row>
    <row r="25" spans="2:45" ht="13.5" customHeight="1" x14ac:dyDescent="0.15">
      <c r="B25" s="186"/>
      <c r="C25" s="187"/>
      <c r="D25" s="187"/>
      <c r="E25" s="187"/>
      <c r="F25" s="187"/>
      <c r="G25" s="188"/>
      <c r="H25" s="243"/>
      <c r="I25" s="243"/>
      <c r="J25" s="243"/>
      <c r="K25" s="373"/>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5"/>
    </row>
    <row r="26" spans="2:45" ht="9" customHeight="1" x14ac:dyDescent="0.15">
      <c r="B26" s="189" t="s">
        <v>15</v>
      </c>
      <c r="C26" s="184"/>
      <c r="D26" s="184"/>
      <c r="E26" s="184"/>
      <c r="F26" s="184"/>
      <c r="G26" s="185"/>
      <c r="H26" s="227" t="s">
        <v>81</v>
      </c>
      <c r="I26" s="228"/>
      <c r="J26" s="228"/>
      <c r="K26" s="228"/>
      <c r="L26" s="228"/>
      <c r="M26" s="228"/>
      <c r="N26" s="228"/>
      <c r="O26" s="228"/>
      <c r="P26" s="228"/>
      <c r="Q26" s="228"/>
      <c r="R26" s="228"/>
      <c r="S26" s="228"/>
      <c r="T26" s="228"/>
      <c r="U26" s="229"/>
      <c r="V26" s="227" t="s">
        <v>80</v>
      </c>
      <c r="W26" s="228"/>
      <c r="X26" s="228"/>
      <c r="Y26" s="228"/>
      <c r="Z26" s="228"/>
      <c r="AA26" s="228"/>
      <c r="AB26" s="228"/>
      <c r="AC26" s="228"/>
      <c r="AD26" s="228"/>
      <c r="AE26" s="228"/>
      <c r="AF26" s="229"/>
      <c r="AG26" s="227" t="s">
        <v>82</v>
      </c>
      <c r="AH26" s="228"/>
      <c r="AI26" s="228"/>
      <c r="AJ26" s="228"/>
      <c r="AK26" s="228"/>
      <c r="AL26" s="228"/>
      <c r="AM26" s="228"/>
      <c r="AN26" s="228"/>
      <c r="AO26" s="228"/>
      <c r="AP26" s="228"/>
      <c r="AQ26" s="228"/>
      <c r="AR26" s="228"/>
      <c r="AS26" s="229"/>
    </row>
    <row r="27" spans="2:45" ht="9" customHeight="1" x14ac:dyDescent="0.15">
      <c r="B27" s="245"/>
      <c r="C27" s="246"/>
      <c r="D27" s="246"/>
      <c r="E27" s="246"/>
      <c r="F27" s="246"/>
      <c r="G27" s="247"/>
      <c r="H27" s="230"/>
      <c r="I27" s="231"/>
      <c r="J27" s="231"/>
      <c r="K27" s="231"/>
      <c r="L27" s="231"/>
      <c r="M27" s="231"/>
      <c r="N27" s="231"/>
      <c r="O27" s="231"/>
      <c r="P27" s="231"/>
      <c r="Q27" s="231"/>
      <c r="R27" s="231"/>
      <c r="S27" s="231"/>
      <c r="T27" s="231"/>
      <c r="U27" s="232"/>
      <c r="V27" s="230"/>
      <c r="W27" s="231"/>
      <c r="X27" s="231"/>
      <c r="Y27" s="231"/>
      <c r="Z27" s="231"/>
      <c r="AA27" s="231"/>
      <c r="AB27" s="231"/>
      <c r="AC27" s="231"/>
      <c r="AD27" s="231"/>
      <c r="AE27" s="231"/>
      <c r="AF27" s="232"/>
      <c r="AG27" s="230"/>
      <c r="AH27" s="231"/>
      <c r="AI27" s="231"/>
      <c r="AJ27" s="231"/>
      <c r="AK27" s="231"/>
      <c r="AL27" s="231"/>
      <c r="AM27" s="231"/>
      <c r="AN27" s="231"/>
      <c r="AO27" s="231"/>
      <c r="AP27" s="231"/>
      <c r="AQ27" s="231"/>
      <c r="AR27" s="231"/>
      <c r="AS27" s="232"/>
    </row>
    <row r="28" spans="2:45" ht="13.5" customHeight="1" x14ac:dyDescent="0.15">
      <c r="B28" s="245"/>
      <c r="C28" s="246"/>
      <c r="D28" s="246"/>
      <c r="E28" s="246"/>
      <c r="F28" s="246"/>
      <c r="G28" s="247"/>
      <c r="H28" s="364">
        <f>道路占用申請協議書!H27</f>
        <v>0</v>
      </c>
      <c r="I28" s="365"/>
      <c r="J28" s="365"/>
      <c r="K28" s="365"/>
      <c r="L28" s="365"/>
      <c r="M28" s="365"/>
      <c r="N28" s="365"/>
      <c r="O28" s="365"/>
      <c r="P28" s="365"/>
      <c r="Q28" s="365"/>
      <c r="R28" s="365"/>
      <c r="S28" s="365"/>
      <c r="T28" s="365"/>
      <c r="U28" s="366"/>
      <c r="V28" s="364">
        <f>道路占用申請協議書!V27</f>
        <v>0</v>
      </c>
      <c r="W28" s="365"/>
      <c r="X28" s="365"/>
      <c r="Y28" s="365"/>
      <c r="Z28" s="365"/>
      <c r="AA28" s="365"/>
      <c r="AB28" s="365"/>
      <c r="AC28" s="365"/>
      <c r="AD28" s="365"/>
      <c r="AE28" s="365"/>
      <c r="AF28" s="366"/>
      <c r="AG28" s="382">
        <f>道路占用申請協議書!AG27</f>
        <v>0</v>
      </c>
      <c r="AH28" s="383"/>
      <c r="AI28" s="383"/>
      <c r="AJ28" s="383"/>
      <c r="AK28" s="383"/>
      <c r="AL28" s="383"/>
      <c r="AM28" s="383"/>
      <c r="AN28" s="383"/>
      <c r="AO28" s="383"/>
      <c r="AP28" s="383"/>
      <c r="AQ28" s="383"/>
      <c r="AR28" s="383"/>
      <c r="AS28" s="384"/>
    </row>
    <row r="29" spans="2:45" ht="13.5" customHeight="1" x14ac:dyDescent="0.15">
      <c r="B29" s="245"/>
      <c r="C29" s="246"/>
      <c r="D29" s="246"/>
      <c r="E29" s="246"/>
      <c r="F29" s="246"/>
      <c r="G29" s="247"/>
      <c r="H29" s="367"/>
      <c r="I29" s="368"/>
      <c r="J29" s="368"/>
      <c r="K29" s="368"/>
      <c r="L29" s="368"/>
      <c r="M29" s="368"/>
      <c r="N29" s="368"/>
      <c r="O29" s="368"/>
      <c r="P29" s="368"/>
      <c r="Q29" s="368"/>
      <c r="R29" s="368"/>
      <c r="S29" s="368"/>
      <c r="T29" s="368"/>
      <c r="U29" s="369"/>
      <c r="V29" s="367"/>
      <c r="W29" s="368"/>
      <c r="X29" s="368"/>
      <c r="Y29" s="368"/>
      <c r="Z29" s="368"/>
      <c r="AA29" s="368"/>
      <c r="AB29" s="368"/>
      <c r="AC29" s="368"/>
      <c r="AD29" s="368"/>
      <c r="AE29" s="368"/>
      <c r="AF29" s="369"/>
      <c r="AG29" s="385"/>
      <c r="AH29" s="386"/>
      <c r="AI29" s="386"/>
      <c r="AJ29" s="386"/>
      <c r="AK29" s="386"/>
      <c r="AL29" s="386"/>
      <c r="AM29" s="386"/>
      <c r="AN29" s="386"/>
      <c r="AO29" s="386"/>
      <c r="AP29" s="386"/>
      <c r="AQ29" s="386"/>
      <c r="AR29" s="386"/>
      <c r="AS29" s="387"/>
    </row>
    <row r="30" spans="2:45" ht="13.5" customHeight="1" x14ac:dyDescent="0.15">
      <c r="B30" s="245"/>
      <c r="C30" s="246"/>
      <c r="D30" s="246"/>
      <c r="E30" s="246"/>
      <c r="F30" s="246"/>
      <c r="G30" s="247"/>
      <c r="H30" s="370">
        <f>道路占用申請協議書!H29</f>
        <v>0</v>
      </c>
      <c r="I30" s="371"/>
      <c r="J30" s="371"/>
      <c r="K30" s="371"/>
      <c r="L30" s="371"/>
      <c r="M30" s="371"/>
      <c r="N30" s="371"/>
      <c r="O30" s="371"/>
      <c r="P30" s="371"/>
      <c r="Q30" s="371"/>
      <c r="R30" s="371"/>
      <c r="S30" s="371"/>
      <c r="T30" s="371"/>
      <c r="U30" s="372"/>
      <c r="V30" s="370">
        <f>道路占用申請協議書!V29</f>
        <v>0</v>
      </c>
      <c r="W30" s="371"/>
      <c r="X30" s="371"/>
      <c r="Y30" s="371"/>
      <c r="Z30" s="371"/>
      <c r="AA30" s="371"/>
      <c r="AB30" s="371"/>
      <c r="AC30" s="371"/>
      <c r="AD30" s="371"/>
      <c r="AE30" s="371"/>
      <c r="AF30" s="372"/>
      <c r="AG30" s="376">
        <f>道路占用申請協議書!AG29</f>
        <v>0</v>
      </c>
      <c r="AH30" s="377"/>
      <c r="AI30" s="377"/>
      <c r="AJ30" s="377"/>
      <c r="AK30" s="377"/>
      <c r="AL30" s="377"/>
      <c r="AM30" s="377"/>
      <c r="AN30" s="377"/>
      <c r="AO30" s="377"/>
      <c r="AP30" s="377"/>
      <c r="AQ30" s="377"/>
      <c r="AR30" s="377"/>
      <c r="AS30" s="378"/>
    </row>
    <row r="31" spans="2:45" ht="13.5" customHeight="1" x14ac:dyDescent="0.15">
      <c r="B31" s="186"/>
      <c r="C31" s="187"/>
      <c r="D31" s="187"/>
      <c r="E31" s="187"/>
      <c r="F31" s="187"/>
      <c r="G31" s="188"/>
      <c r="H31" s="373"/>
      <c r="I31" s="374"/>
      <c r="J31" s="374"/>
      <c r="K31" s="374"/>
      <c r="L31" s="374"/>
      <c r="M31" s="374"/>
      <c r="N31" s="374"/>
      <c r="O31" s="374"/>
      <c r="P31" s="374"/>
      <c r="Q31" s="374"/>
      <c r="R31" s="374"/>
      <c r="S31" s="374"/>
      <c r="T31" s="374"/>
      <c r="U31" s="375"/>
      <c r="V31" s="373"/>
      <c r="W31" s="374"/>
      <c r="X31" s="374"/>
      <c r="Y31" s="374"/>
      <c r="Z31" s="374"/>
      <c r="AA31" s="374"/>
      <c r="AB31" s="374"/>
      <c r="AC31" s="374"/>
      <c r="AD31" s="374"/>
      <c r="AE31" s="374"/>
      <c r="AF31" s="375"/>
      <c r="AG31" s="379"/>
      <c r="AH31" s="380"/>
      <c r="AI31" s="380"/>
      <c r="AJ31" s="380"/>
      <c r="AK31" s="380"/>
      <c r="AL31" s="380"/>
      <c r="AM31" s="380"/>
      <c r="AN31" s="380"/>
      <c r="AO31" s="380"/>
      <c r="AP31" s="380"/>
      <c r="AQ31" s="380"/>
      <c r="AR31" s="380"/>
      <c r="AS31" s="381"/>
    </row>
    <row r="32" spans="2:45" ht="15" customHeight="1" x14ac:dyDescent="0.15">
      <c r="B32" s="189" t="s">
        <v>17</v>
      </c>
      <c r="C32" s="184"/>
      <c r="D32" s="184"/>
      <c r="E32" s="184"/>
      <c r="F32" s="184"/>
      <c r="G32" s="185"/>
      <c r="H32" s="195" t="s">
        <v>134</v>
      </c>
      <c r="I32" s="196"/>
      <c r="J32" s="220">
        <f>道路占用申請協議書!J31</f>
        <v>0</v>
      </c>
      <c r="K32" s="220"/>
      <c r="L32" s="78" t="s">
        <v>4</v>
      </c>
      <c r="M32" s="220">
        <f>道路占用申請協議書!M31</f>
        <v>0</v>
      </c>
      <c r="N32" s="220"/>
      <c r="O32" s="78" t="s">
        <v>5</v>
      </c>
      <c r="P32" s="220">
        <f>道路占用申請協議書!P31</f>
        <v>0</v>
      </c>
      <c r="Q32" s="220"/>
      <c r="R32" s="287" t="s">
        <v>18</v>
      </c>
      <c r="S32" s="287"/>
      <c r="T32" s="287"/>
      <c r="U32" s="220" t="str">
        <f>道路占用申請協議書!U31</f>
        <v/>
      </c>
      <c r="V32" s="220"/>
      <c r="W32" s="220"/>
      <c r="X32" s="220"/>
      <c r="Y32" s="226"/>
      <c r="Z32" s="183" t="s">
        <v>63</v>
      </c>
      <c r="AA32" s="184"/>
      <c r="AB32" s="184"/>
      <c r="AC32" s="185"/>
      <c r="AD32" s="390">
        <f>道路占用申請協議書!AD31</f>
        <v>0</v>
      </c>
      <c r="AE32" s="391"/>
      <c r="AF32" s="391"/>
      <c r="AG32" s="391"/>
      <c r="AH32" s="391"/>
      <c r="AI32" s="391"/>
      <c r="AJ32" s="391"/>
      <c r="AK32" s="391"/>
      <c r="AL32" s="391"/>
      <c r="AM32" s="391"/>
      <c r="AN32" s="391"/>
      <c r="AO32" s="391"/>
      <c r="AP32" s="391"/>
      <c r="AQ32" s="391"/>
      <c r="AR32" s="391"/>
      <c r="AS32" s="392"/>
    </row>
    <row r="33" spans="2:47" ht="15" customHeight="1" x14ac:dyDescent="0.15">
      <c r="B33" s="186"/>
      <c r="C33" s="187"/>
      <c r="D33" s="187"/>
      <c r="E33" s="187"/>
      <c r="F33" s="187"/>
      <c r="G33" s="188"/>
      <c r="H33" s="283" t="s">
        <v>134</v>
      </c>
      <c r="I33" s="284"/>
      <c r="J33" s="200">
        <f>道路占用申請協議書!J32</f>
        <v>0</v>
      </c>
      <c r="K33" s="200"/>
      <c r="L33" s="80" t="s">
        <v>4</v>
      </c>
      <c r="M33" s="200">
        <f>道路占用申請協議書!M32</f>
        <v>0</v>
      </c>
      <c r="N33" s="200"/>
      <c r="O33" s="80" t="s">
        <v>5</v>
      </c>
      <c r="P33" s="200">
        <f>道路占用申請協議書!P32</f>
        <v>0</v>
      </c>
      <c r="Q33" s="200"/>
      <c r="R33" s="197" t="s">
        <v>126</v>
      </c>
      <c r="S33" s="197"/>
      <c r="T33" s="197"/>
      <c r="U33" s="200"/>
      <c r="V33" s="200"/>
      <c r="W33" s="200"/>
      <c r="X33" s="200"/>
      <c r="Y33" s="201"/>
      <c r="Z33" s="186"/>
      <c r="AA33" s="187"/>
      <c r="AB33" s="187"/>
      <c r="AC33" s="188"/>
      <c r="AD33" s="393"/>
      <c r="AE33" s="394"/>
      <c r="AF33" s="394"/>
      <c r="AG33" s="394"/>
      <c r="AH33" s="394"/>
      <c r="AI33" s="394"/>
      <c r="AJ33" s="394"/>
      <c r="AK33" s="394"/>
      <c r="AL33" s="394"/>
      <c r="AM33" s="394"/>
      <c r="AN33" s="394"/>
      <c r="AO33" s="394"/>
      <c r="AP33" s="394"/>
      <c r="AQ33" s="394"/>
      <c r="AR33" s="394"/>
      <c r="AS33" s="395"/>
    </row>
    <row r="34" spans="2:47" ht="15" customHeight="1" x14ac:dyDescent="0.15">
      <c r="B34" s="189" t="s">
        <v>19</v>
      </c>
      <c r="C34" s="184"/>
      <c r="D34" s="184"/>
      <c r="E34" s="184"/>
      <c r="F34" s="184"/>
      <c r="G34" s="185"/>
      <c r="H34" s="195" t="s">
        <v>134</v>
      </c>
      <c r="I34" s="196"/>
      <c r="J34" s="220">
        <f>道路占用申請協議書!J33</f>
        <v>0</v>
      </c>
      <c r="K34" s="220"/>
      <c r="L34" s="78" t="s">
        <v>4</v>
      </c>
      <c r="M34" s="220">
        <f>道路占用申請協議書!M33</f>
        <v>0</v>
      </c>
      <c r="N34" s="220"/>
      <c r="O34" s="78" t="s">
        <v>5</v>
      </c>
      <c r="P34" s="220">
        <f>道路占用申請協議書!P33</f>
        <v>0</v>
      </c>
      <c r="Q34" s="220"/>
      <c r="R34" s="287" t="s">
        <v>18</v>
      </c>
      <c r="S34" s="287"/>
      <c r="T34" s="287"/>
      <c r="U34" s="220" t="str">
        <f>道路占用申請協議書!U33</f>
        <v/>
      </c>
      <c r="V34" s="220"/>
      <c r="W34" s="220"/>
      <c r="X34" s="220"/>
      <c r="Y34" s="226"/>
      <c r="Z34" s="183" t="s">
        <v>62</v>
      </c>
      <c r="AA34" s="184"/>
      <c r="AB34" s="184"/>
      <c r="AC34" s="185"/>
      <c r="AD34" s="390">
        <f>道路占用申請協議書!AD33</f>
        <v>0</v>
      </c>
      <c r="AE34" s="391"/>
      <c r="AF34" s="391"/>
      <c r="AG34" s="391"/>
      <c r="AH34" s="391"/>
      <c r="AI34" s="391"/>
      <c r="AJ34" s="391"/>
      <c r="AK34" s="391"/>
      <c r="AL34" s="391"/>
      <c r="AM34" s="391"/>
      <c r="AN34" s="391"/>
      <c r="AO34" s="391"/>
      <c r="AP34" s="391"/>
      <c r="AQ34" s="391"/>
      <c r="AR34" s="391"/>
      <c r="AS34" s="392"/>
    </row>
    <row r="35" spans="2:47" ht="15" customHeight="1" x14ac:dyDescent="0.15">
      <c r="B35" s="186"/>
      <c r="C35" s="187"/>
      <c r="D35" s="187"/>
      <c r="E35" s="187"/>
      <c r="F35" s="187"/>
      <c r="G35" s="188"/>
      <c r="H35" s="283" t="s">
        <v>134</v>
      </c>
      <c r="I35" s="284"/>
      <c r="J35" s="200">
        <f>道路占用申請協議書!J34</f>
        <v>0</v>
      </c>
      <c r="K35" s="200"/>
      <c r="L35" s="80" t="s">
        <v>4</v>
      </c>
      <c r="M35" s="200">
        <f>道路占用申請協議書!M34</f>
        <v>0</v>
      </c>
      <c r="N35" s="200"/>
      <c r="O35" s="80" t="s">
        <v>5</v>
      </c>
      <c r="P35" s="200">
        <f>道路占用申請協議書!P34</f>
        <v>0</v>
      </c>
      <c r="Q35" s="200"/>
      <c r="R35" s="197" t="s">
        <v>126</v>
      </c>
      <c r="S35" s="197"/>
      <c r="T35" s="197"/>
      <c r="U35" s="200"/>
      <c r="V35" s="200"/>
      <c r="W35" s="200"/>
      <c r="X35" s="200"/>
      <c r="Y35" s="201"/>
      <c r="Z35" s="186"/>
      <c r="AA35" s="187"/>
      <c r="AB35" s="187"/>
      <c r="AC35" s="188"/>
      <c r="AD35" s="393">
        <f>道路占用申請協議書!AD34</f>
        <v>0</v>
      </c>
      <c r="AE35" s="394"/>
      <c r="AF35" s="394"/>
      <c r="AG35" s="394"/>
      <c r="AH35" s="394"/>
      <c r="AI35" s="394"/>
      <c r="AJ35" s="394"/>
      <c r="AK35" s="394"/>
      <c r="AL35" s="394"/>
      <c r="AM35" s="394"/>
      <c r="AN35" s="394"/>
      <c r="AO35" s="394"/>
      <c r="AP35" s="394"/>
      <c r="AQ35" s="394"/>
      <c r="AR35" s="394"/>
      <c r="AS35" s="89"/>
      <c r="AU35" s="63" t="b">
        <v>0</v>
      </c>
    </row>
    <row r="36" spans="2:47" ht="15" customHeight="1" x14ac:dyDescent="0.15">
      <c r="B36" s="429" t="s">
        <v>159</v>
      </c>
      <c r="C36" s="430"/>
      <c r="D36" s="430"/>
      <c r="E36" s="430"/>
      <c r="F36" s="430"/>
      <c r="G36" s="431"/>
      <c r="H36" s="93" t="str">
        <f>IF(道路占用申請協議書!AU35=TRUE,"☑","□")</f>
        <v>□</v>
      </c>
      <c r="I36" s="399" t="s">
        <v>160</v>
      </c>
      <c r="J36" s="399"/>
      <c r="K36" s="399"/>
      <c r="L36" s="399"/>
      <c r="M36" s="399"/>
      <c r="N36" s="399"/>
      <c r="O36" s="399"/>
      <c r="P36" s="399"/>
      <c r="Q36" s="399"/>
      <c r="R36" s="399"/>
      <c r="S36" s="399"/>
      <c r="T36" s="94" t="str">
        <f>IF(道路占用申請協議書!BG35=TRUE,"☑","□")</f>
        <v>□</v>
      </c>
      <c r="U36" s="399" t="s">
        <v>163</v>
      </c>
      <c r="V36" s="399"/>
      <c r="W36" s="399"/>
      <c r="X36" s="399"/>
      <c r="Y36" s="400"/>
      <c r="Z36" s="174" t="s">
        <v>20</v>
      </c>
      <c r="AA36" s="175"/>
      <c r="AB36" s="175"/>
      <c r="AC36" s="176"/>
      <c r="AD36" s="49" t="str">
        <f>IF(道路占用申請協議書!AW35=TRUE,"☑","□")</f>
        <v>□</v>
      </c>
      <c r="AE36" s="401" t="str">
        <f>道路占用申請協議書!AE35</f>
        <v>位置図</v>
      </c>
      <c r="AF36" s="401"/>
      <c r="AG36" s="401"/>
      <c r="AH36" s="401"/>
      <c r="AI36" s="85" t="str">
        <f>IF(道路占用申請協議書!AX35=TRUE,"☑","□")</f>
        <v>□</v>
      </c>
      <c r="AJ36" s="401" t="str">
        <f>道路占用申請協議書!AJ35</f>
        <v>平面図</v>
      </c>
      <c r="AK36" s="401"/>
      <c r="AL36" s="401"/>
      <c r="AM36" s="401"/>
      <c r="AN36" s="85" t="str">
        <f>IF(道路占用申請協議書!AY35=TRUE,"☑","□")</f>
        <v>□</v>
      </c>
      <c r="AO36" s="401" t="str">
        <f>道路占用申請協議書!AO35</f>
        <v>断面図</v>
      </c>
      <c r="AP36" s="401"/>
      <c r="AQ36" s="401"/>
      <c r="AR36" s="401"/>
      <c r="AS36" s="402"/>
    </row>
    <row r="37" spans="2:47" ht="15" customHeight="1" x14ac:dyDescent="0.15">
      <c r="B37" s="432"/>
      <c r="C37" s="430"/>
      <c r="D37" s="430"/>
      <c r="E37" s="430"/>
      <c r="F37" s="430"/>
      <c r="G37" s="431"/>
      <c r="H37" s="95" t="str">
        <f>IF(道路占用申請協議書!AU36=TRUE,"☑","□")</f>
        <v>□</v>
      </c>
      <c r="I37" s="396" t="s">
        <v>161</v>
      </c>
      <c r="J37" s="396"/>
      <c r="K37" s="396"/>
      <c r="L37" s="396"/>
      <c r="M37" s="396"/>
      <c r="N37" s="396"/>
      <c r="O37" s="396"/>
      <c r="P37" s="396"/>
      <c r="Q37" s="396"/>
      <c r="R37" s="396"/>
      <c r="S37" s="396"/>
      <c r="T37" s="96" t="str">
        <f>IF(道路占用申請協議書!S76=TRUE,"☑","□")</f>
        <v>□</v>
      </c>
      <c r="U37" s="396" t="s">
        <v>164</v>
      </c>
      <c r="V37" s="396"/>
      <c r="W37" s="396"/>
      <c r="X37" s="396"/>
      <c r="Y37" s="397"/>
      <c r="Z37" s="177"/>
      <c r="AA37" s="178"/>
      <c r="AB37" s="178"/>
      <c r="AC37" s="179"/>
      <c r="AD37" s="50" t="str">
        <f>IF(道路占用申請協議書!AW36=TRUE,"☑","□")</f>
        <v>□</v>
      </c>
      <c r="AE37" s="398" t="str">
        <f>道路占用申請協議書!AE36</f>
        <v>復旧図</v>
      </c>
      <c r="AF37" s="398"/>
      <c r="AG37" s="398"/>
      <c r="AH37" s="398"/>
      <c r="AI37" s="86" t="str">
        <f>IF(道路占用申請協議書!AX36=TRUE,"☑","□")</f>
        <v>□</v>
      </c>
      <c r="AJ37" s="398" t="str">
        <f>道路占用申請協議書!AJ36</f>
        <v>理由書</v>
      </c>
      <c r="AK37" s="398"/>
      <c r="AL37" s="398"/>
      <c r="AM37" s="398"/>
      <c r="AN37" s="51"/>
      <c r="AO37" s="86">
        <f>道路占用申請協議書!AO36</f>
        <v>0</v>
      </c>
      <c r="AP37" s="86">
        <f>道路占用申請協議書!AP36</f>
        <v>0</v>
      </c>
      <c r="AQ37" s="86">
        <f>道路占用申請協議書!AQ36</f>
        <v>0</v>
      </c>
      <c r="AR37" s="86">
        <f>道路占用申請協議書!AR36</f>
        <v>0</v>
      </c>
      <c r="AS37" s="53">
        <f>道路占用申請協議書!AS36</f>
        <v>0</v>
      </c>
    </row>
    <row r="38" spans="2:47" ht="15" customHeight="1" x14ac:dyDescent="0.15">
      <c r="B38" s="433"/>
      <c r="C38" s="434"/>
      <c r="D38" s="434"/>
      <c r="E38" s="434"/>
      <c r="F38" s="434"/>
      <c r="G38" s="435"/>
      <c r="H38" s="97" t="str">
        <f>IF(道路占用申請協議書!AU37=TRUE,"☑","□")</f>
        <v>□</v>
      </c>
      <c r="I38" s="388" t="s">
        <v>162</v>
      </c>
      <c r="J38" s="388"/>
      <c r="K38" s="388"/>
      <c r="L38" s="388"/>
      <c r="M38" s="388"/>
      <c r="N38" s="388"/>
      <c r="O38" s="388"/>
      <c r="P38" s="388"/>
      <c r="Q38" s="388"/>
      <c r="R38" s="388"/>
      <c r="S38" s="388"/>
      <c r="T38" s="98" t="str">
        <f>IF(道路占用申請協議書!S77=TRUE,"☑","□")</f>
        <v>□</v>
      </c>
      <c r="U38" s="388" t="s">
        <v>165</v>
      </c>
      <c r="V38" s="388"/>
      <c r="W38" s="388"/>
      <c r="X38" s="388"/>
      <c r="Y38" s="99"/>
      <c r="Z38" s="180"/>
      <c r="AA38" s="181"/>
      <c r="AB38" s="181"/>
      <c r="AC38" s="182"/>
      <c r="AD38" s="52" t="str">
        <f>IF(道路占用申請協議書!AW37=TRUE,"☑","□")</f>
        <v>□</v>
      </c>
      <c r="AE38" s="389" t="str">
        <f>道路占用申請協議書!AE37</f>
        <v>その他(</v>
      </c>
      <c r="AF38" s="389"/>
      <c r="AG38" s="389"/>
      <c r="AH38" s="389">
        <f>道路占用申請協議書!AH37</f>
        <v>0</v>
      </c>
      <c r="AI38" s="389"/>
      <c r="AJ38" s="389"/>
      <c r="AK38" s="389"/>
      <c r="AL38" s="389"/>
      <c r="AM38" s="389"/>
      <c r="AN38" s="389"/>
      <c r="AO38" s="389"/>
      <c r="AP38" s="389"/>
      <c r="AQ38" s="389"/>
      <c r="AR38" s="389"/>
      <c r="AS38" s="54" t="str">
        <f>道路占用申請協議書!AS37</f>
        <v>)</v>
      </c>
    </row>
    <row r="39" spans="2:47" ht="13.5" customHeight="1" x14ac:dyDescent="0.15">
      <c r="B39" s="419" t="s">
        <v>21</v>
      </c>
      <c r="C39" s="420"/>
      <c r="D39" s="420"/>
      <c r="E39" s="87"/>
      <c r="F39" s="438">
        <f>道路占用申請協議書!F38</f>
        <v>0</v>
      </c>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9"/>
    </row>
    <row r="40" spans="2:47" ht="13.5" customHeight="1" x14ac:dyDescent="0.15">
      <c r="B40" s="336"/>
      <c r="C40" s="234"/>
      <c r="D40" s="234"/>
      <c r="E40" s="64"/>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1"/>
    </row>
    <row r="41" spans="2:47" ht="15.75" customHeight="1" x14ac:dyDescent="0.15">
      <c r="B41" s="28"/>
      <c r="C41" s="436">
        <f>道路占用申請協議書!C40</f>
        <v>0</v>
      </c>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7"/>
    </row>
    <row r="42" spans="2:47" ht="15.75" customHeight="1" x14ac:dyDescent="0.15">
      <c r="B42" s="24"/>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7"/>
    </row>
    <row r="43" spans="2:47" ht="15.75" customHeight="1" x14ac:dyDescent="0.15">
      <c r="B43" s="28"/>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2"/>
    </row>
    <row r="44" spans="2:47" ht="15.75" customHeight="1" x14ac:dyDescent="0.15">
      <c r="B44" s="24"/>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1"/>
      <c r="AO44" s="361"/>
      <c r="AP44" s="361"/>
      <c r="AQ44" s="361"/>
      <c r="AR44" s="361"/>
      <c r="AS44" s="362"/>
    </row>
    <row r="45" spans="2:47" ht="15.75" customHeight="1" x14ac:dyDescent="0.15">
      <c r="B45" s="28"/>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1"/>
      <c r="AP45" s="361"/>
      <c r="AQ45" s="361"/>
      <c r="AR45" s="361"/>
      <c r="AS45" s="362"/>
    </row>
    <row r="46" spans="2:47" ht="15.75" customHeight="1" x14ac:dyDescent="0.15">
      <c r="B46" s="24"/>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2"/>
    </row>
    <row r="47" spans="2:47" ht="15.75" customHeight="1" x14ac:dyDescent="0.15">
      <c r="B47" s="28"/>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2"/>
    </row>
    <row r="48" spans="2:47" ht="15.75" customHeight="1" x14ac:dyDescent="0.15">
      <c r="B48" s="24"/>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2"/>
    </row>
    <row r="49" spans="2:49" ht="15.75" customHeight="1" x14ac:dyDescent="0.15">
      <c r="B49" s="28"/>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2"/>
    </row>
    <row r="50" spans="2:49" ht="15.75" customHeight="1" x14ac:dyDescent="0.15">
      <c r="B50" s="24"/>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2"/>
    </row>
    <row r="51" spans="2:49" ht="15.75" customHeight="1" x14ac:dyDescent="0.15">
      <c r="B51" s="28"/>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2"/>
    </row>
    <row r="52" spans="2:49" ht="15.75" customHeight="1" x14ac:dyDescent="0.15">
      <c r="B52" s="24"/>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2"/>
    </row>
    <row r="53" spans="2:49" ht="15.75" customHeight="1" x14ac:dyDescent="0.15">
      <c r="B53" s="6"/>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6"/>
    </row>
    <row r="54" spans="2:49" ht="15.75" customHeight="1" x14ac:dyDescent="0.15">
      <c r="B54" s="73"/>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8"/>
    </row>
    <row r="55" spans="2:49" ht="15" customHeight="1" x14ac:dyDescent="0.15">
      <c r="B55" s="203" t="s">
        <v>31</v>
      </c>
      <c r="C55" s="204"/>
      <c r="D55" s="165" t="s">
        <v>32</v>
      </c>
      <c r="E55" s="166"/>
      <c r="F55" s="166"/>
      <c r="G55" s="166"/>
      <c r="H55" s="166"/>
      <c r="I55" s="167"/>
      <c r="J55" s="159" t="s">
        <v>16</v>
      </c>
      <c r="K55" s="164"/>
      <c r="L55" s="164"/>
      <c r="M55" s="164"/>
      <c r="N55" s="164"/>
      <c r="O55" s="160"/>
      <c r="P55" s="159" t="s">
        <v>190</v>
      </c>
      <c r="Q55" s="164"/>
      <c r="R55" s="164"/>
      <c r="S55" s="164"/>
      <c r="T55" s="160"/>
      <c r="U55" s="159" t="s">
        <v>33</v>
      </c>
      <c r="V55" s="164"/>
      <c r="W55" s="164"/>
      <c r="X55" s="164"/>
      <c r="Y55" s="160"/>
      <c r="Z55" s="159" t="s">
        <v>34</v>
      </c>
      <c r="AA55" s="160"/>
      <c r="AB55" s="209" t="s">
        <v>35</v>
      </c>
      <c r="AC55" s="210"/>
      <c r="AD55" s="210"/>
      <c r="AE55" s="210"/>
      <c r="AF55" s="211"/>
      <c r="AG55" s="159" t="s">
        <v>36</v>
      </c>
      <c r="AH55" s="164"/>
      <c r="AI55" s="164"/>
      <c r="AJ55" s="164"/>
      <c r="AK55" s="160"/>
      <c r="AL55" s="164" t="s">
        <v>119</v>
      </c>
      <c r="AM55" s="164"/>
      <c r="AN55" s="164"/>
      <c r="AO55" s="164"/>
      <c r="AP55" s="164"/>
      <c r="AQ55" s="164"/>
      <c r="AR55" s="164"/>
      <c r="AS55" s="160"/>
    </row>
    <row r="56" spans="2:49" ht="11.25" customHeight="1" x14ac:dyDescent="0.15">
      <c r="B56" s="205"/>
      <c r="C56" s="206"/>
      <c r="D56" s="142"/>
      <c r="E56" s="146"/>
      <c r="F56" s="146"/>
      <c r="G56" s="146"/>
      <c r="H56" s="146"/>
      <c r="I56" s="143"/>
      <c r="J56" s="142"/>
      <c r="K56" s="146"/>
      <c r="L56" s="143"/>
      <c r="M56" s="142"/>
      <c r="N56" s="146"/>
      <c r="O56" s="143"/>
      <c r="P56" s="142"/>
      <c r="Q56" s="146"/>
      <c r="R56" s="146"/>
      <c r="S56" s="146"/>
      <c r="T56" s="143"/>
      <c r="U56" s="142"/>
      <c r="V56" s="146"/>
      <c r="W56" s="146"/>
      <c r="X56" s="146"/>
      <c r="Y56" s="103" t="s">
        <v>225</v>
      </c>
      <c r="Z56" s="142"/>
      <c r="AA56" s="143"/>
      <c r="AB56" s="148"/>
      <c r="AC56" s="149"/>
      <c r="AD56" s="149"/>
      <c r="AE56" s="149"/>
      <c r="AF56" s="104" t="s">
        <v>197</v>
      </c>
      <c r="AG56" s="148"/>
      <c r="AH56" s="149"/>
      <c r="AI56" s="149"/>
      <c r="AJ56" s="149"/>
      <c r="AK56" s="61" t="s">
        <v>197</v>
      </c>
      <c r="AL56" s="148"/>
      <c r="AM56" s="149"/>
      <c r="AN56" s="149"/>
      <c r="AO56" s="149"/>
      <c r="AP56" s="149"/>
      <c r="AQ56" s="149"/>
      <c r="AR56" s="149"/>
      <c r="AS56" s="168"/>
    </row>
    <row r="57" spans="2:49" ht="11.25" customHeight="1" x14ac:dyDescent="0.15">
      <c r="B57" s="205"/>
      <c r="C57" s="206"/>
      <c r="D57" s="144"/>
      <c r="E57" s="147"/>
      <c r="F57" s="147"/>
      <c r="G57" s="147"/>
      <c r="H57" s="147"/>
      <c r="I57" s="145"/>
      <c r="J57" s="144"/>
      <c r="K57" s="147"/>
      <c r="L57" s="145"/>
      <c r="M57" s="144"/>
      <c r="N57" s="147"/>
      <c r="O57" s="145"/>
      <c r="P57" s="144"/>
      <c r="Q57" s="147"/>
      <c r="R57" s="147"/>
      <c r="S57" s="147"/>
      <c r="T57" s="145"/>
      <c r="U57" s="144"/>
      <c r="V57" s="147"/>
      <c r="W57" s="147"/>
      <c r="X57" s="147"/>
      <c r="Y57" s="105"/>
      <c r="Z57" s="144"/>
      <c r="AA57" s="145"/>
      <c r="AB57" s="150"/>
      <c r="AC57" s="151"/>
      <c r="AD57" s="151"/>
      <c r="AE57" s="151"/>
      <c r="AF57" s="106"/>
      <c r="AG57" s="150"/>
      <c r="AH57" s="151"/>
      <c r="AI57" s="151"/>
      <c r="AJ57" s="151"/>
      <c r="AK57" s="106"/>
      <c r="AL57" s="169"/>
      <c r="AM57" s="170"/>
      <c r="AN57" s="170"/>
      <c r="AO57" s="170"/>
      <c r="AP57" s="170"/>
      <c r="AQ57" s="170"/>
      <c r="AR57" s="170"/>
      <c r="AS57" s="171"/>
    </row>
    <row r="58" spans="2:49" ht="11.25" customHeight="1" x14ac:dyDescent="0.15">
      <c r="B58" s="205"/>
      <c r="C58" s="206"/>
      <c r="D58" s="213"/>
      <c r="E58" s="214"/>
      <c r="F58" s="214"/>
      <c r="G58" s="214"/>
      <c r="H58" s="214"/>
      <c r="I58" s="215"/>
      <c r="J58" s="136"/>
      <c r="K58" s="137"/>
      <c r="L58" s="138"/>
      <c r="M58" s="136"/>
      <c r="N58" s="137"/>
      <c r="O58" s="138"/>
      <c r="P58" s="136"/>
      <c r="Q58" s="137"/>
      <c r="R58" s="137"/>
      <c r="S58" s="137"/>
      <c r="T58" s="138"/>
      <c r="U58" s="136"/>
      <c r="V58" s="137"/>
      <c r="W58" s="137"/>
      <c r="X58" s="137"/>
      <c r="Y58" s="101" t="s">
        <v>225</v>
      </c>
      <c r="Z58" s="136"/>
      <c r="AA58" s="138"/>
      <c r="AB58" s="152"/>
      <c r="AC58" s="153"/>
      <c r="AD58" s="153"/>
      <c r="AE58" s="153"/>
      <c r="AF58" s="112" t="s">
        <v>225</v>
      </c>
      <c r="AG58" s="152"/>
      <c r="AH58" s="153"/>
      <c r="AI58" s="153"/>
      <c r="AJ58" s="153"/>
      <c r="AK58" s="112" t="s">
        <v>225</v>
      </c>
      <c r="AL58" s="169"/>
      <c r="AM58" s="170"/>
      <c r="AN58" s="170"/>
      <c r="AO58" s="170"/>
      <c r="AP58" s="170"/>
      <c r="AQ58" s="170"/>
      <c r="AR58" s="170"/>
      <c r="AS58" s="171"/>
    </row>
    <row r="59" spans="2:49" ht="11.25" customHeight="1" x14ac:dyDescent="0.15">
      <c r="B59" s="207"/>
      <c r="C59" s="208"/>
      <c r="D59" s="216"/>
      <c r="E59" s="217"/>
      <c r="F59" s="217"/>
      <c r="G59" s="217"/>
      <c r="H59" s="217"/>
      <c r="I59" s="218"/>
      <c r="J59" s="139"/>
      <c r="K59" s="140"/>
      <c r="L59" s="141"/>
      <c r="M59" s="139"/>
      <c r="N59" s="140"/>
      <c r="O59" s="141"/>
      <c r="P59" s="139"/>
      <c r="Q59" s="140"/>
      <c r="R59" s="140"/>
      <c r="S59" s="140"/>
      <c r="T59" s="141"/>
      <c r="U59" s="139"/>
      <c r="V59" s="140"/>
      <c r="W59" s="140"/>
      <c r="X59" s="140"/>
      <c r="Y59" s="108"/>
      <c r="Z59" s="139"/>
      <c r="AA59" s="141"/>
      <c r="AB59" s="154"/>
      <c r="AC59" s="155"/>
      <c r="AD59" s="155"/>
      <c r="AE59" s="155"/>
      <c r="AF59" s="109"/>
      <c r="AG59" s="154"/>
      <c r="AH59" s="155"/>
      <c r="AI59" s="155"/>
      <c r="AJ59" s="155"/>
      <c r="AK59" s="110"/>
      <c r="AL59" s="154"/>
      <c r="AM59" s="155"/>
      <c r="AN59" s="155"/>
      <c r="AO59" s="155"/>
      <c r="AP59" s="155"/>
      <c r="AQ59" s="155"/>
      <c r="AR59" s="155"/>
      <c r="AS59" s="172"/>
    </row>
    <row r="60" spans="2:49" ht="6" customHeight="1" x14ac:dyDescent="0.15">
      <c r="B60" s="65"/>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14"/>
      <c r="AO60" s="66"/>
      <c r="AP60" s="66"/>
      <c r="AQ60" s="66"/>
      <c r="AR60" s="66"/>
      <c r="AS60" s="15"/>
    </row>
    <row r="61" spans="2:49" ht="14.25" customHeight="1" x14ac:dyDescent="0.15">
      <c r="B61" s="6"/>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358" t="str">
        <f>道路占用申請協議書!AE64</f>
        <v>　長岡市指令道　　第</v>
      </c>
      <c r="AF61" s="358"/>
      <c r="AG61" s="358"/>
      <c r="AH61" s="358"/>
      <c r="AI61" s="358"/>
      <c r="AJ61" s="358"/>
      <c r="AK61" s="358"/>
      <c r="AL61" s="222"/>
      <c r="AM61" s="222"/>
      <c r="AN61" s="222"/>
      <c r="AO61" s="222"/>
      <c r="AP61" s="223" t="s">
        <v>85</v>
      </c>
      <c r="AQ61" s="223"/>
      <c r="AR61" s="223"/>
      <c r="AS61" s="224"/>
    </row>
    <row r="62" spans="2:49" ht="12" customHeight="1" x14ac:dyDescent="0.15">
      <c r="B62" s="6"/>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3"/>
      <c r="AO62" s="82"/>
      <c r="AP62" s="82"/>
      <c r="AQ62" s="82"/>
      <c r="AR62" s="82"/>
      <c r="AS62" s="11"/>
    </row>
    <row r="63" spans="2:49" ht="14.1" customHeight="1" x14ac:dyDescent="0.15">
      <c r="B63" s="36"/>
      <c r="C63" s="428" t="str">
        <f>IF(道路占用申請協議書!AN6="",道路占用許可回答書!AV65,道路占用許可回答書!AU65)&amp;"付けで"</f>
        <v>令和　年　月　日付けで</v>
      </c>
      <c r="D63" s="428"/>
      <c r="E63" s="428"/>
      <c r="F63" s="428"/>
      <c r="G63" s="428"/>
      <c r="H63" s="428"/>
      <c r="I63" s="428"/>
      <c r="J63" s="428"/>
      <c r="K63" s="428"/>
      <c r="L63" s="428"/>
      <c r="M63" s="428"/>
      <c r="N63" s="428"/>
      <c r="O63" s="428"/>
      <c r="P63" s="428"/>
      <c r="Q63" s="425" t="str">
        <f>IF(道路占用申請協議書!N4=AU63,AV63,IF(道路占用申請協議書!N4=AU64,AV64,""))</f>
        <v>申請</v>
      </c>
      <c r="R63" s="425"/>
      <c r="S63" s="425"/>
      <c r="T63" s="254" t="s">
        <v>95</v>
      </c>
      <c r="U63" s="254"/>
      <c r="V63" s="254"/>
      <c r="W63" s="254"/>
      <c r="X63" s="254"/>
      <c r="Y63" s="254"/>
      <c r="Z63" s="254"/>
      <c r="AA63" s="254"/>
      <c r="AB63" s="254"/>
      <c r="AC63" s="254"/>
      <c r="AD63" s="254"/>
      <c r="AE63" s="254"/>
      <c r="AF63" s="254"/>
      <c r="AG63" s="254"/>
      <c r="AH63" s="254"/>
      <c r="AI63" s="254"/>
      <c r="AJ63" s="426" t="str">
        <f>IF(道路占用申請協議書!N4=AU63,AW63,IF(道路占用申請協議書!N4=AU64,AW64,""))</f>
        <v>許可</v>
      </c>
      <c r="AK63" s="426"/>
      <c r="AL63" s="254" t="s">
        <v>121</v>
      </c>
      <c r="AM63" s="254"/>
      <c r="AN63" s="254"/>
      <c r="AO63" s="82"/>
      <c r="AP63" s="82"/>
      <c r="AQ63" s="82"/>
      <c r="AR63" s="82"/>
      <c r="AS63" s="11"/>
      <c r="AU63" s="63" t="s">
        <v>135</v>
      </c>
      <c r="AV63" s="63" t="s">
        <v>154</v>
      </c>
      <c r="AW63" s="63" t="s">
        <v>156</v>
      </c>
    </row>
    <row r="64" spans="2:49" ht="14.1" customHeight="1" x14ac:dyDescent="0.15">
      <c r="B64" s="36"/>
      <c r="C64" s="428"/>
      <c r="D64" s="428"/>
      <c r="E64" s="428"/>
      <c r="F64" s="428"/>
      <c r="G64" s="428"/>
      <c r="H64" s="428"/>
      <c r="I64" s="428"/>
      <c r="J64" s="428"/>
      <c r="K64" s="428"/>
      <c r="L64" s="428"/>
      <c r="M64" s="428"/>
      <c r="N64" s="428"/>
      <c r="O64" s="428"/>
      <c r="P64" s="428"/>
      <c r="Q64" s="425"/>
      <c r="R64" s="425"/>
      <c r="S64" s="425"/>
      <c r="T64" s="254"/>
      <c r="U64" s="254"/>
      <c r="V64" s="254"/>
      <c r="W64" s="254"/>
      <c r="X64" s="254"/>
      <c r="Y64" s="254"/>
      <c r="Z64" s="254"/>
      <c r="AA64" s="254"/>
      <c r="AB64" s="254"/>
      <c r="AC64" s="254"/>
      <c r="AD64" s="254"/>
      <c r="AE64" s="254"/>
      <c r="AF64" s="254"/>
      <c r="AG64" s="254"/>
      <c r="AH64" s="254"/>
      <c r="AI64" s="254"/>
      <c r="AJ64" s="426"/>
      <c r="AK64" s="426"/>
      <c r="AL64" s="254"/>
      <c r="AM64" s="254"/>
      <c r="AN64" s="254"/>
      <c r="AO64" s="82"/>
      <c r="AP64" s="82"/>
      <c r="AQ64" s="82"/>
      <c r="AR64" s="82"/>
      <c r="AS64" s="11"/>
      <c r="AU64" s="63" t="s">
        <v>94</v>
      </c>
      <c r="AV64" s="63" t="s">
        <v>155</v>
      </c>
      <c r="AW64" s="63" t="s">
        <v>157</v>
      </c>
    </row>
    <row r="65" spans="2:48" ht="13.5" customHeight="1" x14ac:dyDescent="0.15">
      <c r="B65" s="6"/>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3"/>
      <c r="AO65" s="82"/>
      <c r="AP65" s="82"/>
      <c r="AQ65" s="82"/>
      <c r="AR65" s="82"/>
      <c r="AS65" s="11"/>
      <c r="AU65" s="63" t="str">
        <f>道路占用申請協議書!AU6</f>
        <v>令和年月日</v>
      </c>
      <c r="AV65" s="63" t="s">
        <v>158</v>
      </c>
    </row>
    <row r="66" spans="2:48" ht="13.5" customHeight="1" x14ac:dyDescent="0.15">
      <c r="B66" s="6"/>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3"/>
      <c r="AO66" s="82"/>
      <c r="AP66" s="82"/>
      <c r="AQ66" s="82"/>
      <c r="AR66" s="82"/>
      <c r="AS66" s="11"/>
    </row>
    <row r="67" spans="2:48" ht="14.1" customHeight="1" x14ac:dyDescent="0.15">
      <c r="B67" s="6"/>
      <c r="C67" s="82"/>
      <c r="D67" s="82"/>
      <c r="E67" s="82"/>
      <c r="F67" s="82"/>
      <c r="G67" s="82"/>
      <c r="H67" s="82"/>
      <c r="I67" s="82"/>
      <c r="J67" s="82"/>
      <c r="K67" s="82"/>
      <c r="L67" s="82"/>
      <c r="M67" s="82"/>
      <c r="N67" s="82"/>
      <c r="O67" s="82"/>
      <c r="P67" s="82"/>
      <c r="Q67" s="82"/>
      <c r="R67" s="82"/>
      <c r="S67" s="82"/>
      <c r="T67" s="82"/>
      <c r="U67" s="82"/>
      <c r="V67" s="82"/>
      <c r="W67" s="82"/>
      <c r="X67" s="222" t="s">
        <v>8</v>
      </c>
      <c r="Y67" s="222"/>
      <c r="Z67" s="222"/>
      <c r="AA67" s="222"/>
      <c r="AB67" s="222"/>
      <c r="AC67" s="427" t="str">
        <f>道路占用申請協議書!I11</f>
        <v>磯田　達伸</v>
      </c>
      <c r="AD67" s="427"/>
      <c r="AE67" s="427"/>
      <c r="AF67" s="427"/>
      <c r="AG67" s="427"/>
      <c r="AH67" s="427"/>
      <c r="AI67" s="427"/>
      <c r="AJ67" s="71"/>
      <c r="AK67" s="71"/>
      <c r="AL67" s="82"/>
      <c r="AM67" s="82"/>
      <c r="AN67" s="3"/>
      <c r="AO67" s="82"/>
      <c r="AP67" s="82"/>
      <c r="AQ67" s="82"/>
      <c r="AR67" s="82"/>
      <c r="AS67" s="11"/>
    </row>
    <row r="68" spans="2:48" ht="14.1" customHeight="1" x14ac:dyDescent="0.15">
      <c r="B68" s="6"/>
      <c r="C68" s="82"/>
      <c r="D68" s="82"/>
      <c r="E68" s="82"/>
      <c r="F68" s="82"/>
      <c r="G68" s="82"/>
      <c r="H68" s="82"/>
      <c r="I68" s="82"/>
      <c r="J68" s="82"/>
      <c r="K68" s="82"/>
      <c r="L68" s="82"/>
      <c r="M68" s="82"/>
      <c r="N68" s="82"/>
      <c r="O68" s="82"/>
      <c r="P68" s="82"/>
      <c r="Q68" s="82"/>
      <c r="R68" s="82"/>
      <c r="S68" s="82"/>
      <c r="T68" s="82"/>
      <c r="U68" s="82"/>
      <c r="V68" s="82"/>
      <c r="W68" s="82"/>
      <c r="X68" s="222"/>
      <c r="Y68" s="222"/>
      <c r="Z68" s="222"/>
      <c r="AA68" s="222"/>
      <c r="AB68" s="222"/>
      <c r="AC68" s="427"/>
      <c r="AD68" s="427"/>
      <c r="AE68" s="427"/>
      <c r="AF68" s="427"/>
      <c r="AG68" s="427"/>
      <c r="AH68" s="427"/>
      <c r="AI68" s="427"/>
      <c r="AJ68" s="71"/>
      <c r="AK68" s="71"/>
      <c r="AL68" s="82"/>
      <c r="AM68" s="82"/>
      <c r="AN68" s="3"/>
      <c r="AO68" s="82"/>
      <c r="AP68" s="82"/>
      <c r="AQ68" s="82"/>
      <c r="AR68" s="82"/>
      <c r="AS68" s="11"/>
    </row>
    <row r="69" spans="2:48" ht="12" customHeight="1" x14ac:dyDescent="0.15">
      <c r="B69" s="6"/>
      <c r="C69" s="82"/>
      <c r="D69" s="82"/>
      <c r="E69" s="82"/>
      <c r="F69" s="82"/>
      <c r="G69" s="82"/>
      <c r="H69" s="82"/>
      <c r="I69" s="82"/>
      <c r="J69" s="82"/>
      <c r="K69" s="82"/>
      <c r="L69" s="82"/>
      <c r="M69" s="82"/>
      <c r="N69" s="82"/>
      <c r="O69" s="82"/>
      <c r="P69" s="82"/>
      <c r="Q69" s="82"/>
      <c r="R69" s="82"/>
      <c r="S69" s="82"/>
      <c r="T69" s="82"/>
      <c r="U69" s="82"/>
      <c r="V69" s="82"/>
      <c r="W69" s="82"/>
      <c r="X69" s="79"/>
      <c r="Y69" s="79"/>
      <c r="Z69" s="79"/>
      <c r="AA69" s="79"/>
      <c r="AB69" s="79"/>
      <c r="AC69" s="88"/>
      <c r="AD69" s="88"/>
      <c r="AE69" s="88"/>
      <c r="AF69" s="88"/>
      <c r="AG69" s="88"/>
      <c r="AH69" s="88"/>
      <c r="AI69" s="88"/>
      <c r="AJ69" s="71"/>
      <c r="AK69" s="71"/>
      <c r="AL69" s="82"/>
      <c r="AM69" s="82"/>
      <c r="AN69" s="3"/>
      <c r="AO69" s="82"/>
      <c r="AP69" s="82"/>
      <c r="AQ69" s="82"/>
      <c r="AR69" s="82"/>
      <c r="AS69" s="11"/>
    </row>
    <row r="70" spans="2:48" ht="12" customHeight="1" x14ac:dyDescent="0.15">
      <c r="B70" s="73"/>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16"/>
      <c r="AO70" s="74"/>
      <c r="AP70" s="74"/>
      <c r="AQ70" s="74"/>
      <c r="AR70" s="74"/>
      <c r="AS70" s="17"/>
    </row>
    <row r="71" spans="2:48" ht="12" customHeight="1" x14ac:dyDescent="0.15">
      <c r="B71" s="67" t="s">
        <v>188</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18"/>
      <c r="AO71" s="67"/>
      <c r="AP71" s="67"/>
      <c r="AQ71" s="67"/>
      <c r="AR71" s="67"/>
      <c r="AS71" s="67"/>
    </row>
    <row r="72" spans="2:48" ht="18" customHeight="1" x14ac:dyDescent="0.15"/>
    <row r="73" spans="2:48" ht="18" customHeight="1" x14ac:dyDescent="0.15">
      <c r="B73" s="29">
        <v>4</v>
      </c>
      <c r="E73" s="29" t="s">
        <v>224</v>
      </c>
      <c r="F73" s="30"/>
    </row>
    <row r="74" spans="2:48" s="120" customFormat="1" ht="18" customHeight="1" x14ac:dyDescent="0.15">
      <c r="B74" s="29"/>
      <c r="E74" s="29"/>
      <c r="F74" s="30"/>
      <c r="AN74" s="1"/>
    </row>
    <row r="75" spans="2:48" ht="21" customHeight="1" x14ac:dyDescent="0.15">
      <c r="C75" s="63">
        <v>1</v>
      </c>
      <c r="D75" s="84"/>
      <c r="E75" s="359" t="s">
        <v>105</v>
      </c>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c r="AH75" s="359"/>
      <c r="AI75" s="359"/>
      <c r="AJ75" s="359"/>
      <c r="AK75" s="359"/>
      <c r="AL75" s="359"/>
      <c r="AM75" s="359"/>
      <c r="AN75" s="359"/>
      <c r="AO75" s="359"/>
    </row>
    <row r="76" spans="2:48" ht="21" customHeight="1" x14ac:dyDescent="0.15">
      <c r="C76" s="63">
        <v>2</v>
      </c>
      <c r="D76" s="84"/>
      <c r="E76" s="359" t="s">
        <v>106</v>
      </c>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c r="AN76" s="359"/>
      <c r="AO76" s="359"/>
    </row>
    <row r="77" spans="2:48" ht="21" customHeight="1" x14ac:dyDescent="0.15">
      <c r="C77" s="63">
        <v>3</v>
      </c>
      <c r="D77" s="84"/>
      <c r="E77" s="359" t="s">
        <v>107</v>
      </c>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c r="AH77" s="359"/>
      <c r="AI77" s="359"/>
      <c r="AJ77" s="359"/>
      <c r="AK77" s="359"/>
      <c r="AL77" s="359"/>
      <c r="AM77" s="359"/>
      <c r="AN77" s="359"/>
      <c r="AO77" s="359"/>
    </row>
    <row r="78" spans="2:48" ht="21" customHeight="1" x14ac:dyDescent="0.15">
      <c r="C78" s="63">
        <v>4</v>
      </c>
      <c r="D78" s="84"/>
      <c r="E78" s="359" t="s">
        <v>108</v>
      </c>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row>
    <row r="79" spans="2:48" ht="21" customHeight="1" x14ac:dyDescent="0.15">
      <c r="C79" s="63">
        <v>5</v>
      </c>
      <c r="D79" s="84"/>
      <c r="E79" s="359" t="s">
        <v>127</v>
      </c>
      <c r="F79" s="359"/>
      <c r="G79" s="359"/>
      <c r="H79" s="359"/>
      <c r="I79" s="359"/>
      <c r="J79" s="359"/>
      <c r="K79" s="359"/>
      <c r="L79" s="359"/>
      <c r="M79" s="359"/>
      <c r="N79" s="359"/>
      <c r="O79" s="359"/>
      <c r="P79" s="359"/>
      <c r="Q79" s="359"/>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row>
    <row r="80" spans="2:48" ht="21" customHeight="1" x14ac:dyDescent="0.15">
      <c r="D80" s="359" t="s">
        <v>236</v>
      </c>
      <c r="E80" s="359"/>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row>
    <row r="81" spans="2:41" ht="21" customHeight="1" x14ac:dyDescent="0.15">
      <c r="C81" s="63">
        <v>6</v>
      </c>
      <c r="D81" s="84"/>
      <c r="E81" s="359" t="s">
        <v>128</v>
      </c>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row>
    <row r="82" spans="2:41" ht="21" customHeight="1" x14ac:dyDescent="0.15">
      <c r="C82" s="63">
        <v>7</v>
      </c>
      <c r="D82" s="84"/>
      <c r="E82" s="359" t="s">
        <v>129</v>
      </c>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row>
    <row r="83" spans="2:41" ht="21" customHeight="1" x14ac:dyDescent="0.15">
      <c r="D83" s="359" t="s">
        <v>109</v>
      </c>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row>
    <row r="84" spans="2:41" ht="21" customHeight="1" x14ac:dyDescent="0.15">
      <c r="C84" s="63">
        <v>8</v>
      </c>
      <c r="D84" s="84"/>
      <c r="E84" s="363" t="s">
        <v>110</v>
      </c>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row>
    <row r="85" spans="2:41" ht="21" customHeight="1" x14ac:dyDescent="0.15">
      <c r="C85" s="63">
        <v>9</v>
      </c>
      <c r="D85" s="84"/>
      <c r="E85" s="359" t="s">
        <v>130</v>
      </c>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59"/>
      <c r="AF85" s="359"/>
      <c r="AG85" s="359"/>
      <c r="AH85" s="359"/>
      <c r="AI85" s="359"/>
      <c r="AJ85" s="359"/>
      <c r="AK85" s="359"/>
      <c r="AL85" s="359"/>
      <c r="AM85" s="359"/>
      <c r="AN85" s="359"/>
      <c r="AO85" s="359"/>
    </row>
    <row r="86" spans="2:41" ht="21" customHeight="1" x14ac:dyDescent="0.15">
      <c r="D86" s="359" t="s">
        <v>111</v>
      </c>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row>
    <row r="87" spans="2:41" ht="21" customHeight="1" x14ac:dyDescent="0.15">
      <c r="B87" s="360">
        <v>10</v>
      </c>
      <c r="C87" s="360"/>
      <c r="D87" s="83"/>
      <c r="E87" s="62" t="s">
        <v>179</v>
      </c>
      <c r="F87" s="62"/>
      <c r="G87" s="62"/>
      <c r="H87" s="62"/>
      <c r="I87" s="62"/>
      <c r="J87" s="62"/>
      <c r="AN87" s="63"/>
    </row>
    <row r="88" spans="2:41" ht="21" customHeight="1" x14ac:dyDescent="0.15">
      <c r="B88" s="100"/>
      <c r="C88" s="100"/>
      <c r="D88" s="62" t="s">
        <v>180</v>
      </c>
      <c r="E88" s="62"/>
      <c r="F88" s="62"/>
      <c r="G88" s="62"/>
      <c r="H88" s="62"/>
      <c r="I88" s="62"/>
      <c r="J88" s="62"/>
      <c r="AN88" s="63"/>
    </row>
    <row r="89" spans="2:41" ht="21" customHeight="1" x14ac:dyDescent="0.15">
      <c r="B89" s="360">
        <v>11</v>
      </c>
      <c r="C89" s="360"/>
      <c r="D89" s="62"/>
      <c r="E89" s="62" t="s">
        <v>181</v>
      </c>
      <c r="F89" s="62"/>
      <c r="G89" s="62"/>
      <c r="H89" s="62"/>
      <c r="I89" s="62"/>
      <c r="J89" s="62"/>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row>
    <row r="90" spans="2:41" ht="21" customHeight="1" x14ac:dyDescent="0.15">
      <c r="B90" s="100"/>
      <c r="C90" s="100"/>
      <c r="D90" s="62" t="s">
        <v>182</v>
      </c>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83"/>
    </row>
    <row r="91" spans="2:41" ht="21" customHeight="1" x14ac:dyDescent="0.15">
      <c r="B91" s="360">
        <v>12</v>
      </c>
      <c r="C91" s="360"/>
      <c r="D91" s="62"/>
      <c r="E91" s="62" t="s">
        <v>183</v>
      </c>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row>
    <row r="92" spans="2:41" ht="21" customHeight="1" x14ac:dyDescent="0.15">
      <c r="B92" s="100"/>
      <c r="C92" s="100"/>
      <c r="D92" s="62" t="s">
        <v>184</v>
      </c>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row>
    <row r="93" spans="2:41" ht="21" customHeight="1" x14ac:dyDescent="0.15">
      <c r="B93" s="100"/>
      <c r="C93" s="100"/>
      <c r="D93" s="62" t="s">
        <v>185</v>
      </c>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row>
    <row r="94" spans="2:41" ht="21" customHeight="1" x14ac:dyDescent="0.15">
      <c r="B94" s="360">
        <v>13</v>
      </c>
      <c r="C94" s="360"/>
      <c r="D94" s="62"/>
      <c r="E94" s="63" t="s">
        <v>206</v>
      </c>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row>
    <row r="95" spans="2:41" ht="21" customHeight="1" x14ac:dyDescent="0.15">
      <c r="D95" s="63" t="s">
        <v>208</v>
      </c>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row>
    <row r="96" spans="2:41" ht="21" customHeight="1" x14ac:dyDescent="0.15">
      <c r="D96" s="63" t="s">
        <v>207</v>
      </c>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row>
    <row r="97" spans="2:44" ht="21" customHeight="1" x14ac:dyDescent="0.15">
      <c r="B97" s="360">
        <v>14</v>
      </c>
      <c r="C97" s="360"/>
      <c r="E97" s="63" t="s">
        <v>209</v>
      </c>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row>
    <row r="98" spans="2:44" ht="21" customHeight="1" x14ac:dyDescent="0.15">
      <c r="D98" s="63" t="s">
        <v>210</v>
      </c>
    </row>
    <row r="99" spans="2:44" ht="21" customHeight="1" x14ac:dyDescent="0.15">
      <c r="B99" s="360">
        <v>15</v>
      </c>
      <c r="C99" s="360"/>
      <c r="E99" s="62" t="s">
        <v>204</v>
      </c>
    </row>
    <row r="100" spans="2:44" ht="21" customHeight="1" x14ac:dyDescent="0.15">
      <c r="D100" s="63" t="s">
        <v>205</v>
      </c>
    </row>
    <row r="101" spans="2:44" ht="21" customHeight="1" x14ac:dyDescent="0.15">
      <c r="B101" s="360">
        <v>16</v>
      </c>
      <c r="C101" s="360"/>
      <c r="E101" s="63" t="s">
        <v>211</v>
      </c>
      <c r="F101" s="84"/>
    </row>
    <row r="102" spans="2:44" ht="21" customHeight="1" x14ac:dyDescent="0.15">
      <c r="D102" s="63" t="s">
        <v>212</v>
      </c>
    </row>
    <row r="103" spans="2:44" ht="21" customHeight="1" x14ac:dyDescent="0.15">
      <c r="B103" s="360"/>
      <c r="C103" s="360"/>
      <c r="D103" s="63" t="s">
        <v>213</v>
      </c>
      <c r="G103" s="84"/>
      <c r="H103" s="84"/>
      <c r="I103" s="84"/>
      <c r="J103" s="84"/>
    </row>
    <row r="104" spans="2:44" ht="21" customHeight="1" x14ac:dyDescent="0.15">
      <c r="B104" s="360"/>
      <c r="C104" s="360"/>
      <c r="D104" s="63" t="s">
        <v>214</v>
      </c>
    </row>
    <row r="105" spans="2:44" ht="21" customHeight="1" x14ac:dyDescent="0.15">
      <c r="B105" s="360"/>
      <c r="C105" s="360"/>
      <c r="D105" s="63" t="s">
        <v>215</v>
      </c>
    </row>
    <row r="106" spans="2:44" ht="21" customHeight="1" x14ac:dyDescent="0.15">
      <c r="E106" s="63" t="s">
        <v>178</v>
      </c>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row>
    <row r="107" spans="2:44" ht="21" customHeight="1" x14ac:dyDescent="0.15">
      <c r="D107" s="63" t="s">
        <v>216</v>
      </c>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row>
    <row r="108" spans="2:44" ht="21" customHeight="1" x14ac:dyDescent="0.15">
      <c r="B108" s="360">
        <v>17</v>
      </c>
      <c r="C108" s="360"/>
      <c r="D108" s="84"/>
      <c r="E108" s="63" t="s">
        <v>226</v>
      </c>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row>
    <row r="109" spans="2:44" ht="21" customHeight="1" x14ac:dyDescent="0.15">
      <c r="B109" s="100"/>
      <c r="C109" s="100"/>
      <c r="D109" s="63" t="s">
        <v>227</v>
      </c>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row>
    <row r="110" spans="2:44" ht="21" customHeight="1" x14ac:dyDescent="0.15">
      <c r="B110" s="360"/>
      <c r="C110" s="360"/>
      <c r="D110" s="63" t="s">
        <v>228</v>
      </c>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row>
    <row r="111" spans="2:44" ht="21" customHeight="1" x14ac:dyDescent="0.15">
      <c r="B111" s="360">
        <v>18</v>
      </c>
      <c r="C111" s="360"/>
      <c r="D111" s="128"/>
      <c r="E111" s="128" t="s">
        <v>241</v>
      </c>
      <c r="F111" s="442"/>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row>
    <row r="112" spans="2:44" ht="21" customHeight="1" x14ac:dyDescent="0.15">
      <c r="B112" s="128"/>
      <c r="C112" s="128"/>
      <c r="D112" s="128" t="s">
        <v>240</v>
      </c>
      <c r="E112" s="442"/>
      <c r="F112" s="442"/>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row>
    <row r="113" spans="2:45" ht="21" customHeight="1" x14ac:dyDescent="0.15">
      <c r="B113" s="360">
        <v>19</v>
      </c>
      <c r="C113" s="360"/>
      <c r="D113" s="129"/>
      <c r="E113" s="128" t="s">
        <v>239</v>
      </c>
      <c r="F113" s="129"/>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5"/>
    </row>
    <row r="114" spans="2:45" ht="18" customHeight="1" x14ac:dyDescent="0.15">
      <c r="B114" s="124"/>
      <c r="C114" s="19"/>
      <c r="D114" s="125"/>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row>
    <row r="115" spans="2:45" ht="18" customHeight="1" x14ac:dyDescent="0.15">
      <c r="C115" s="19" t="s">
        <v>186</v>
      </c>
      <c r="D115" s="359" t="s">
        <v>238</v>
      </c>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84"/>
      <c r="AS115" s="126"/>
    </row>
    <row r="116" spans="2:45" ht="18" customHeight="1" x14ac:dyDescent="0.15">
      <c r="D116" s="359" t="s">
        <v>187</v>
      </c>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S116" s="126"/>
    </row>
    <row r="117" spans="2:45" ht="18" customHeight="1" x14ac:dyDescent="0.15"/>
    <row r="118" spans="2:45" ht="18" customHeight="1" x14ac:dyDescent="0.15"/>
    <row r="119" spans="2:45" ht="18" customHeight="1" x14ac:dyDescent="0.15"/>
    <row r="120" spans="2:45" ht="18" customHeight="1" x14ac:dyDescent="0.15"/>
    <row r="121" spans="2:45" ht="18" customHeight="1" x14ac:dyDescent="0.15"/>
    <row r="122" spans="2:45" ht="18" customHeight="1" x14ac:dyDescent="0.15"/>
    <row r="123" spans="2:45" ht="18" customHeight="1" x14ac:dyDescent="0.15"/>
    <row r="124" spans="2:45" ht="18" customHeight="1" x14ac:dyDescent="0.15"/>
    <row r="125" spans="2:45" ht="18" customHeight="1" x14ac:dyDescent="0.15"/>
    <row r="126" spans="2:45" ht="18" customHeight="1" x14ac:dyDescent="0.15"/>
    <row r="127" spans="2:45" ht="18" customHeight="1" x14ac:dyDescent="0.15"/>
  </sheetData>
  <sheetProtection selectLockedCells="1"/>
  <mergeCells count="172">
    <mergeCell ref="B111:C111"/>
    <mergeCell ref="B32:G33"/>
    <mergeCell ref="J32:K32"/>
    <mergeCell ref="H32:I32"/>
    <mergeCell ref="M34:N34"/>
    <mergeCell ref="Z34:AC35"/>
    <mergeCell ref="X67:AB68"/>
    <mergeCell ref="AC67:AI68"/>
    <mergeCell ref="C63:P64"/>
    <mergeCell ref="AE36:AH36"/>
    <mergeCell ref="AE37:AH37"/>
    <mergeCell ref="I36:S36"/>
    <mergeCell ref="I37:S37"/>
    <mergeCell ref="B34:G35"/>
    <mergeCell ref="J34:K34"/>
    <mergeCell ref="B36:G38"/>
    <mergeCell ref="M32:N32"/>
    <mergeCell ref="C51:AS52"/>
    <mergeCell ref="C49:AS50"/>
    <mergeCell ref="C41:AS42"/>
    <mergeCell ref="F39:AS40"/>
    <mergeCell ref="Z55:AA55"/>
    <mergeCell ref="AB55:AF55"/>
    <mergeCell ref="C47:AS48"/>
    <mergeCell ref="AL55:AS55"/>
    <mergeCell ref="B103:C103"/>
    <mergeCell ref="AG55:AK55"/>
    <mergeCell ref="E77:AO77"/>
    <mergeCell ref="B97:C97"/>
    <mergeCell ref="B94:C94"/>
    <mergeCell ref="B91:C91"/>
    <mergeCell ref="B89:C89"/>
    <mergeCell ref="B87:C87"/>
    <mergeCell ref="B55:C59"/>
    <mergeCell ref="AL63:AN64"/>
    <mergeCell ref="D58:I59"/>
    <mergeCell ref="E76:AO76"/>
    <mergeCell ref="Q63:S64"/>
    <mergeCell ref="AJ63:AK64"/>
    <mergeCell ref="T63:AI64"/>
    <mergeCell ref="J58:L59"/>
    <mergeCell ref="J56:L57"/>
    <mergeCell ref="M56:O57"/>
    <mergeCell ref="M58:O59"/>
    <mergeCell ref="P56:T57"/>
    <mergeCell ref="P58:T59"/>
    <mergeCell ref="J55:O55"/>
    <mergeCell ref="D55:I55"/>
    <mergeCell ref="U55:Y55"/>
    <mergeCell ref="P55:T55"/>
    <mergeCell ref="C53:AS54"/>
    <mergeCell ref="B39:D40"/>
    <mergeCell ref="B1:H2"/>
    <mergeCell ref="AC12:AQ12"/>
    <mergeCell ref="AA13:AB13"/>
    <mergeCell ref="B20:G21"/>
    <mergeCell ref="B26:G31"/>
    <mergeCell ref="H33:I33"/>
    <mergeCell ref="R33:T33"/>
    <mergeCell ref="J33:K33"/>
    <mergeCell ref="P33:Q33"/>
    <mergeCell ref="P32:Q32"/>
    <mergeCell ref="Z32:AC33"/>
    <mergeCell ref="U32:Y33"/>
    <mergeCell ref="R32:T32"/>
    <mergeCell ref="AA11:AB11"/>
    <mergeCell ref="AC11:AQ11"/>
    <mergeCell ref="AA12:AB12"/>
    <mergeCell ref="H24:J25"/>
    <mergeCell ref="AP7:AQ7"/>
    <mergeCell ref="AO3:AO4"/>
    <mergeCell ref="AF7:AG7"/>
    <mergeCell ref="AN7:AO7"/>
    <mergeCell ref="AK7:AL7"/>
    <mergeCell ref="AM5:AN5"/>
    <mergeCell ref="AJ5:AK5"/>
    <mergeCell ref="AG5:AH5"/>
    <mergeCell ref="AD9:AI9"/>
    <mergeCell ref="AC13:AP13"/>
    <mergeCell ref="AF16:AQ16"/>
    <mergeCell ref="AG26:AS27"/>
    <mergeCell ref="B22:G25"/>
    <mergeCell ref="H22:J23"/>
    <mergeCell ref="H26:U27"/>
    <mergeCell ref="V26:AF27"/>
    <mergeCell ref="K22:AC23"/>
    <mergeCell ref="K24:N25"/>
    <mergeCell ref="AP24:AS25"/>
    <mergeCell ref="O24:AO25"/>
    <mergeCell ref="AD22:AE23"/>
    <mergeCell ref="AG22:AS23"/>
    <mergeCell ref="H34:I34"/>
    <mergeCell ref="M35:N35"/>
    <mergeCell ref="AD35:AR35"/>
    <mergeCell ref="AD34:AS34"/>
    <mergeCell ref="U36:Y36"/>
    <mergeCell ref="AO36:AS36"/>
    <mergeCell ref="AJ36:AM36"/>
    <mergeCell ref="AG3:AL4"/>
    <mergeCell ref="AM3:AN4"/>
    <mergeCell ref="AH18:AQ18"/>
    <mergeCell ref="H20:AS21"/>
    <mergeCell ref="AC3:AC5"/>
    <mergeCell ref="AD3:AD5"/>
    <mergeCell ref="AE3:AE5"/>
    <mergeCell ref="AF3:AF5"/>
    <mergeCell ref="G5:M7"/>
    <mergeCell ref="W5:X7"/>
    <mergeCell ref="AP3:AS5"/>
    <mergeCell ref="N5:V7"/>
    <mergeCell ref="AF18:AG18"/>
    <mergeCell ref="AA14:AB14"/>
    <mergeCell ref="AC14:AP14"/>
    <mergeCell ref="AD16:AE16"/>
    <mergeCell ref="AH7:AI7"/>
    <mergeCell ref="R35:T35"/>
    <mergeCell ref="U34:Y35"/>
    <mergeCell ref="P35:Q35"/>
    <mergeCell ref="U38:X38"/>
    <mergeCell ref="U37:Y37"/>
    <mergeCell ref="AJ37:AM37"/>
    <mergeCell ref="P34:Q34"/>
    <mergeCell ref="J35:K35"/>
    <mergeCell ref="R34:T34"/>
    <mergeCell ref="D56:I57"/>
    <mergeCell ref="AE61:AK61"/>
    <mergeCell ref="AL61:AO61"/>
    <mergeCell ref="V28:AF29"/>
    <mergeCell ref="U56:X57"/>
    <mergeCell ref="U58:X59"/>
    <mergeCell ref="Z56:AA57"/>
    <mergeCell ref="Z58:AA59"/>
    <mergeCell ref="AB56:AE57"/>
    <mergeCell ref="AB58:AE59"/>
    <mergeCell ref="AG56:AJ57"/>
    <mergeCell ref="AG58:AJ59"/>
    <mergeCell ref="V30:AF31"/>
    <mergeCell ref="H30:U31"/>
    <mergeCell ref="H28:U29"/>
    <mergeCell ref="AG30:AS31"/>
    <mergeCell ref="AG28:AS29"/>
    <mergeCell ref="H35:I35"/>
    <mergeCell ref="Z36:AC38"/>
    <mergeCell ref="I38:S38"/>
    <mergeCell ref="AE38:AG38"/>
    <mergeCell ref="AH38:AR38"/>
    <mergeCell ref="AD32:AS33"/>
    <mergeCell ref="M33:N33"/>
    <mergeCell ref="D116:AN116"/>
    <mergeCell ref="B113:C113"/>
    <mergeCell ref="B104:C104"/>
    <mergeCell ref="B101:C101"/>
    <mergeCell ref="C45:AS46"/>
    <mergeCell ref="C43:AS44"/>
    <mergeCell ref="B105:C105"/>
    <mergeCell ref="B99:C99"/>
    <mergeCell ref="E114:AO114"/>
    <mergeCell ref="D115:AN115"/>
    <mergeCell ref="B108:C108"/>
    <mergeCell ref="B110:C110"/>
    <mergeCell ref="E75:AO75"/>
    <mergeCell ref="E78:AO78"/>
    <mergeCell ref="E79:AO79"/>
    <mergeCell ref="D80:AO80"/>
    <mergeCell ref="E81:AO81"/>
    <mergeCell ref="E82:AO82"/>
    <mergeCell ref="D83:AO83"/>
    <mergeCell ref="E84:AO84"/>
    <mergeCell ref="E85:AO85"/>
    <mergeCell ref="D86:AO86"/>
    <mergeCell ref="AP61:AS61"/>
    <mergeCell ref="AL56:AS59"/>
  </mergeCells>
  <phoneticPr fontId="19"/>
  <pageMargins left="0.9055118110236221" right="0.31496062992125984" top="0.31496062992125984" bottom="3.937007874015748E-2" header="0.11811023622047245" footer="0.11811023622047245"/>
  <pageSetup paperSize="9" scale="94" orientation="portrait" r:id="rId1"/>
  <headerFooter alignWithMargins="0"/>
  <rowBreaks count="1" manualBreakCount="1">
    <brk id="71" min="1"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道路占用申請協議書</vt:lpstr>
      <vt:lpstr>道路占用許可回答書</vt:lpstr>
      <vt:lpstr>道路占用許可回答書!Print_Area</vt:lpstr>
      <vt:lpstr>道路占用申請協議書!Print_Area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dc:creator>
  <cp:lastModifiedBy>長岡市役所</cp:lastModifiedBy>
  <cp:lastPrinted>2023-11-28T05:12:44Z</cp:lastPrinted>
  <dcterms:created xsi:type="dcterms:W3CDTF">2010-04-02T00:22:19Z</dcterms:created>
  <dcterms:modified xsi:type="dcterms:W3CDTF">2023-11-28T05:13:26Z</dcterms:modified>
</cp:coreProperties>
</file>